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Roll-Up" sheetId="1" r:id="rId1"/>
    <sheet name="CHS CM" sheetId="2" r:id="rId2"/>
    <sheet name="CHS CM Supv" sheetId="3" r:id="rId3"/>
    <sheet name="Devereux CM" sheetId="4" r:id="rId4"/>
    <sheet name="Devereux CM Supv" sheetId="5" r:id="rId5"/>
    <sheet name="One Hope CM" sheetId="6" r:id="rId6"/>
    <sheet name="One Hope CM Supv" sheetId="7" r:id="rId7"/>
  </sheets>
  <definedNames>
    <definedName name="_xlnm.Print_Area" localSheetId="1">'CHS CM'!$A$1:$O$87</definedName>
  </definedNames>
  <calcPr fullCalcOnLoad="1"/>
</workbook>
</file>

<file path=xl/sharedStrings.xml><?xml version="1.0" encoding="utf-8"?>
<sst xmlns="http://schemas.openxmlformats.org/spreadsheetml/2006/main" count="98" uniqueCount="14">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</sst>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43">
      <selection activeCell="O67" sqref="O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/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/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0.10847457627118644</v>
      </c>
      <c r="I70" s="3">
        <f>(D63+D64+D65+D66+D67+D68+D69+D70)/(($B$63+E70)/2)</f>
        <v>0.7302631578947368</v>
      </c>
      <c r="J70" s="3">
        <f t="shared" si="5"/>
        <v>1.4375</v>
      </c>
      <c r="K70" s="3">
        <f t="shared" si="4"/>
        <v>1.2986111111111112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0.10847457627118644</v>
      </c>
      <c r="I71" s="3">
        <f>(D63+D64+D65+D66+D67+D68+D69+D70+D71)/(($B$63+E71)/2)</f>
        <v>0.7302631578947368</v>
      </c>
      <c r="J71" s="3">
        <f t="shared" si="5"/>
        <v>1.0342465753424657</v>
      </c>
      <c r="K71" s="3">
        <f t="shared" si="4"/>
        <v>0.8972602739726028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0.10847457627118644</v>
      </c>
      <c r="I72" s="3">
        <f>(D63+D64+D65+D66+D67+D68+D69+D70+D71+D72)/(($B$63+E72)/2)</f>
        <v>0.7302631578947368</v>
      </c>
      <c r="J72" s="3">
        <f t="shared" si="5"/>
        <v>0.89937106918239</v>
      </c>
      <c r="K72" s="3">
        <f t="shared" si="4"/>
        <v>0.7735849056603774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0.10847457627118644</v>
      </c>
      <c r="I73" s="3">
        <f>(D63+D64+D65+D66+D67+D68+D69+D70+D71+D72+D73)/(($B$63+E73)/2)</f>
        <v>0.7302631578947368</v>
      </c>
      <c r="J73" s="3">
        <f t="shared" si="5"/>
        <v>0.8278145695364238</v>
      </c>
      <c r="K73" s="3">
        <f t="shared" si="4"/>
        <v>0.7086092715231788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0.10847457627118644</v>
      </c>
      <c r="I74" s="3">
        <f>(D63+D64+D65+D66+D67+D68+D69+D70+D71+D72+D73+D74)/(($B$63+E74)/2)</f>
        <v>0.7302631578947368</v>
      </c>
      <c r="J74" s="3">
        <f t="shared" si="5"/>
        <v>0.7302631578947368</v>
      </c>
      <c r="K74" s="3">
        <f t="shared" si="4"/>
        <v>0.6644736842105263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0.10847457627118644</v>
      </c>
      <c r="I75" s="3" t="e">
        <f>(D75)/(($B$75+E75)/2)</f>
        <v>#DIV/0!</v>
      </c>
      <c r="J75" s="3">
        <f t="shared" si="5"/>
        <v>0.5980707395498392</v>
      </c>
      <c r="K75" s="3">
        <f t="shared" si="4"/>
        <v>0.5337620578778135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0.10847457627118644</v>
      </c>
      <c r="I76" s="3" t="e">
        <f>(D75+D76)/(($B$75+E76)/2)</f>
        <v>#DIV/0!</v>
      </c>
      <c r="J76" s="3">
        <f t="shared" si="5"/>
        <v>0.5064935064935064</v>
      </c>
      <c r="K76" s="3">
        <f t="shared" si="4"/>
        <v>0.45454545454545453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0.10847457627118644</v>
      </c>
      <c r="I77" s="3" t="e">
        <f>(D75+D76+D77)/(($B$75+E77)/2)</f>
        <v>#DIV/0!</v>
      </c>
      <c r="J77" s="3">
        <f t="shared" si="5"/>
        <v>0.3708609271523179</v>
      </c>
      <c r="K77" s="3">
        <f t="shared" si="4"/>
        <v>0.33112582781456956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0.10847457627118644</v>
      </c>
      <c r="I78" s="3" t="e">
        <f>(D75+D76+D77+D78)/(($B$75+E78)/2)</f>
        <v>#DIV/0!</v>
      </c>
      <c r="J78" s="3">
        <f t="shared" si="5"/>
        <v>0.2875816993464052</v>
      </c>
      <c r="K78" s="3">
        <f aca="true" t="shared" si="9" ref="K78:K86">((L67-O67)+(L68-O68)+(L69-O69)+(L70-O70)+(L71-O71)+(L72-O72)+(L73-O73)+(L74-O74)+(L75-O75)+(L76-O76)+(L77-O77)+(L78-O78))/((B67+E78)/2)</f>
        <v>0.27450980392156865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0.10847457627118644</v>
      </c>
      <c r="I79" s="3" t="e">
        <f>(D75+D76+D77+D78+D79)/(($B$75+E79)/2)</f>
        <v>#DIV/0!</v>
      </c>
      <c r="J79" s="3">
        <f t="shared" si="5"/>
        <v>0.21333333333333335</v>
      </c>
      <c r="K79" s="3">
        <f t="shared" si="9"/>
        <v>0.2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0.10847457627118644</v>
      </c>
      <c r="I80" s="3" t="e">
        <f>(D75+D76+D77+D78+D79+D80)/(($B$75+E80)/2)</f>
        <v>#DIV/0!</v>
      </c>
      <c r="J80" s="3">
        <f t="shared" si="5"/>
        <v>0.10847457627118644</v>
      </c>
      <c r="K80" s="3">
        <f t="shared" si="9"/>
        <v>0.09491525423728814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43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0.07017543859649122</v>
      </c>
      <c r="I70" s="3">
        <f>(D63+D64+D65+D66+D67+D68+D69+D70)/(($B$63+E70)/2)</f>
        <v>0.9565217391304348</v>
      </c>
      <c r="J70" s="3">
        <f t="shared" si="13"/>
        <v>1.6721311475409837</v>
      </c>
      <c r="K70" s="3">
        <f t="shared" si="14"/>
        <v>1.4098360655737705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0.07017543859649122</v>
      </c>
      <c r="I71" s="3">
        <f>(D63+D64+D65+D66+D67+D68+D69+D70+D71)/(($B$63+E71)/2)</f>
        <v>0.9565217391304348</v>
      </c>
      <c r="J71" s="3">
        <f t="shared" si="13"/>
        <v>1.4098360655737705</v>
      </c>
      <c r="K71" s="3">
        <f t="shared" si="14"/>
        <v>1.1475409836065573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0.07017543859649122</v>
      </c>
      <c r="I72" s="3">
        <f>(D63+D64+D65+D66+D67+D68+D69+D70+D71+D72)/(($B$63+E72)/2)</f>
        <v>0.9565217391304348</v>
      </c>
      <c r="J72" s="3">
        <f t="shared" si="13"/>
        <v>1.1884057971014492</v>
      </c>
      <c r="K72" s="3">
        <f t="shared" si="14"/>
        <v>0.9565217391304348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0.07017543859649122</v>
      </c>
      <c r="I73" s="3">
        <f>(D63+D64+D65+D66+D67+D68+D69+D70+D71+D72+D73)/(($B$63+E73)/2)</f>
        <v>0.9565217391304348</v>
      </c>
      <c r="J73" s="3">
        <f t="shared" si="13"/>
        <v>1.1384615384615384</v>
      </c>
      <c r="K73" s="3">
        <f t="shared" si="14"/>
        <v>0.8923076923076924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0.07017543859649122</v>
      </c>
      <c r="I74" s="3">
        <f>(D63+D64+D65+D66+D67+D68+D69+D70+D71+D72+D73+D74)/(($B$63+E74)/2)</f>
        <v>0.9565217391304348</v>
      </c>
      <c r="J74" s="3">
        <f t="shared" si="13"/>
        <v>0.9565217391304348</v>
      </c>
      <c r="K74" s="3">
        <f t="shared" si="14"/>
        <v>0.8405797101449275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0.07017543859649122</v>
      </c>
      <c r="I75" s="3" t="e">
        <f>(D75)/(($B$75+E75)/2)</f>
        <v>#DIV/0!</v>
      </c>
      <c r="J75" s="3">
        <f aca="true" t="shared" si="15" ref="J75:J80">(D64+D65+D66+D67+D68+D69+D70+D71+D72+D73+D74+D75)/((B64+E75)/2)</f>
        <v>0.8169014084507042</v>
      </c>
      <c r="K75" s="3">
        <f aca="true" t="shared" si="16" ref="K75:K80">((L64-O64)+(L65-O65)+(L66-O66)+(L67-O67)+(L68-O68)+(L69-O69)+(L70-O70)+(L71-O71)+(L72-O72)+(L73-O73)+(L74-O74)+(L75-O75))/((B64+E75)/2)</f>
        <v>0.704225352112676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0.07017543859649122</v>
      </c>
      <c r="I76" s="3" t="e">
        <f>(D75+D76)/(($B$75+E76)/2)</f>
        <v>#DIV/0!</v>
      </c>
      <c r="J76" s="3">
        <f t="shared" si="15"/>
        <v>0.6666666666666666</v>
      </c>
      <c r="K76" s="3">
        <f t="shared" si="16"/>
        <v>0.6060606060606061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0.07017543859649122</v>
      </c>
      <c r="I77" s="3" t="e">
        <f>(D75+D76+D77)/(($B$75+E77)/2)</f>
        <v>#DIV/0!</v>
      </c>
      <c r="J77" s="3">
        <f t="shared" si="15"/>
        <v>0.5333333333333333</v>
      </c>
      <c r="K77" s="3">
        <f t="shared" si="16"/>
        <v>0.4666666666666667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0.07017543859649122</v>
      </c>
      <c r="I78" s="3" t="e">
        <f>(D75+D76+D77+D78)/(($B$75+E78)/2)</f>
        <v>#DIV/0!</v>
      </c>
      <c r="J78" s="3">
        <f t="shared" si="15"/>
        <v>0.3333333333333333</v>
      </c>
      <c r="K78" s="3">
        <f t="shared" si="16"/>
        <v>0.3333333333333333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0.07017543859649122</v>
      </c>
      <c r="I79" s="3" t="e">
        <f>(D75+D76+D77+D78+D79)/(($B$75+E79)/2)</f>
        <v>#DIV/0!</v>
      </c>
      <c r="J79" s="3">
        <f t="shared" si="15"/>
        <v>0.21428571428571427</v>
      </c>
      <c r="K79" s="3">
        <f t="shared" si="16"/>
        <v>0.21428571428571427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0.07017543859649122</v>
      </c>
      <c r="I80" s="3" t="e">
        <f>(D75+D76+D77+D78+D79+D80)/(($B$75+E80)/2)</f>
        <v>#DIV/0!</v>
      </c>
      <c r="J80" s="3">
        <f t="shared" si="15"/>
        <v>0.07017543859649122</v>
      </c>
      <c r="K80" s="3">
        <f t="shared" si="16"/>
        <v>0.07017543859649122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9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0.25</v>
      </c>
      <c r="I70" s="3">
        <f>(D63+D64+D65+D66+D67+D68+D69+D70)/(($B$63+E70)/2)</f>
        <v>0.8888888888888888</v>
      </c>
      <c r="J70" s="3">
        <f t="shared" si="5"/>
        <v>0.8888888888888888</v>
      </c>
      <c r="K70" s="3">
        <f t="shared" si="4"/>
        <v>0.6666666666666666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0.25</v>
      </c>
      <c r="I71" s="3">
        <f>(D63+D64+D65+D66+D67+D68+D69+D70+D71)/(($B$63+E71)/2)</f>
        <v>0.8888888888888888</v>
      </c>
      <c r="J71" s="3">
        <f t="shared" si="5"/>
        <v>0.8888888888888888</v>
      </c>
      <c r="K71" s="3">
        <f t="shared" si="4"/>
        <v>0.6666666666666666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0.25</v>
      </c>
      <c r="I72" s="3">
        <f>(D63+D64+D65+D66+D67+D68+D69+D70+D71+D72)/(($B$63+E72)/2)</f>
        <v>0.8888888888888888</v>
      </c>
      <c r="J72" s="3">
        <f t="shared" si="5"/>
        <v>0.8888888888888888</v>
      </c>
      <c r="K72" s="3">
        <f t="shared" si="4"/>
        <v>0.6666666666666666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0.25</v>
      </c>
      <c r="I73" s="3">
        <f>(D63+D64+D65+D66+D67+D68+D69+D70+D71+D72+D73)/(($B$63+E73)/2)</f>
        <v>0.8888888888888888</v>
      </c>
      <c r="J73" s="3">
        <f t="shared" si="5"/>
        <v>0.8888888888888888</v>
      </c>
      <c r="K73" s="3">
        <f t="shared" si="4"/>
        <v>0.6666666666666666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0.25</v>
      </c>
      <c r="I74" s="3">
        <f>(D63+D64+D65+D66+D67+D68+D69+D70+D71+D72+D73+D74)/(($B$63+E74)/2)</f>
        <v>0.8888888888888888</v>
      </c>
      <c r="J74" s="3">
        <f t="shared" si="5"/>
        <v>0.8888888888888888</v>
      </c>
      <c r="K74" s="3">
        <f t="shared" si="4"/>
        <v>0.6666666666666666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0.25</v>
      </c>
      <c r="I75" s="3" t="e">
        <f>(D75)/(($B$75+E75)/2)</f>
        <v>#DIV/0!</v>
      </c>
      <c r="J75" s="3">
        <f t="shared" si="5"/>
        <v>0.8888888888888888</v>
      </c>
      <c r="K75" s="3">
        <f t="shared" si="4"/>
        <v>0.6666666666666666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0.25</v>
      </c>
      <c r="I76" s="3" t="e">
        <f>(D75+D76)/(($B$75+E76)/2)</f>
        <v>#DIV/0!</v>
      </c>
      <c r="J76" s="3">
        <f t="shared" si="5"/>
        <v>0.8888888888888888</v>
      </c>
      <c r="K76" s="3">
        <f t="shared" si="4"/>
        <v>0.6666666666666666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0.25</v>
      </c>
      <c r="I77" s="3" t="e">
        <f>(D75+D76+D77)/(($B$75+E77)/2)</f>
        <v>#DIV/0!</v>
      </c>
      <c r="J77" s="3">
        <f t="shared" si="5"/>
        <v>0.8888888888888888</v>
      </c>
      <c r="K77" s="3">
        <f t="shared" si="4"/>
        <v>0.6666666666666666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0.25</v>
      </c>
      <c r="I78" s="3" t="e">
        <f>(D75+D76+D77+D78)/(($B$75+E78)/2)</f>
        <v>#DIV/0!</v>
      </c>
      <c r="J78" s="3">
        <f t="shared" si="5"/>
        <v>0.75</v>
      </c>
      <c r="K78" s="3">
        <f aca="true" t="shared" si="9" ref="K78:K86">((L67-O67)+(L68-O68)+(L69-O69)+(L70-O70)+(L71-O71)+(L72-O72)+(L73-O73)+(L74-O74)+(L75-O75)+(L76-O76)+(L77-O77)+(L78-O78))/((B67+E78)/2)</f>
        <v>0.75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0.25</v>
      </c>
      <c r="I79" s="3" t="e">
        <f>(D75+D76+D77+D78+D79)/(($B$75+E79)/2)</f>
        <v>#DIV/0!</v>
      </c>
      <c r="J79" s="3">
        <f t="shared" si="5"/>
        <v>0.5</v>
      </c>
      <c r="K79" s="3">
        <f t="shared" si="9"/>
        <v>0.5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0.25</v>
      </c>
      <c r="I80" s="3" t="e">
        <f>(D75+D76+D77+D78+D79+D80)/(($B$75+E80)/2)</f>
        <v>#DIV/0!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2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0.13953488372093023</v>
      </c>
      <c r="I70" s="3">
        <f>(D63+D64+D65+D66+D67+D68+D69+D70)/(($B$63+E70)/2)</f>
        <v>0.6419753086419753</v>
      </c>
      <c r="J70" s="3">
        <f t="shared" si="5"/>
        <v>1.3333333333333333</v>
      </c>
      <c r="K70" s="3">
        <f t="shared" si="4"/>
        <v>1.2698412698412698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0.13953488372093023</v>
      </c>
      <c r="I71" s="3">
        <f>(D63+D64+D65+D66+D67+D68+D69+D70+D71)/(($B$63+E71)/2)</f>
        <v>0.6419753086419753</v>
      </c>
      <c r="J71" s="3">
        <f t="shared" si="5"/>
        <v>1.0909090909090908</v>
      </c>
      <c r="K71" s="3">
        <f t="shared" si="4"/>
        <v>1.0389610389610389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0.13953488372093023</v>
      </c>
      <c r="I72" s="3">
        <f>(D63+D64+D65+D66+D67+D68+D69+D70+D71+D72)/(($B$63+E72)/2)</f>
        <v>0.6419753086419753</v>
      </c>
      <c r="J72" s="3">
        <f t="shared" si="5"/>
        <v>0.8791208791208791</v>
      </c>
      <c r="K72" s="3">
        <f t="shared" si="4"/>
        <v>0.8351648351648352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0.13953488372093023</v>
      </c>
      <c r="I73" s="3">
        <f>(D63+D64+D65+D66+D67+D68+D69+D70+D71+D72+D73)/(($B$63+E73)/2)</f>
        <v>0.6419753086419753</v>
      </c>
      <c r="J73" s="3">
        <f t="shared" si="5"/>
        <v>0.7710843373493976</v>
      </c>
      <c r="K73" s="3">
        <f t="shared" si="4"/>
        <v>0.7228915662650602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0.13953488372093023</v>
      </c>
      <c r="I74" s="3">
        <f>(D63+D64+D65+D66+D67+D68+D69+D70+D71+D72+D73+D74)/(($B$63+E74)/2)</f>
        <v>0.6419753086419753</v>
      </c>
      <c r="J74" s="3">
        <f t="shared" si="5"/>
        <v>0.6419753086419753</v>
      </c>
      <c r="K74" s="3">
        <f t="shared" si="4"/>
        <v>0.6419753086419753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0.13953488372093023</v>
      </c>
      <c r="I75" s="3" t="e">
        <f>(D75)/(($B$75+E75)/2)</f>
        <v>#DIV/0!</v>
      </c>
      <c r="J75" s="3">
        <f t="shared" si="5"/>
        <v>0.47619047619047616</v>
      </c>
      <c r="K75" s="3">
        <f t="shared" si="4"/>
        <v>0.47619047619047616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0.13953488372093023</v>
      </c>
      <c r="I76" s="3" t="e">
        <f>(D75+D76)/(($B$75+E76)/2)</f>
        <v>#DIV/0!</v>
      </c>
      <c r="J76" s="3">
        <f t="shared" si="5"/>
        <v>0.46511627906976744</v>
      </c>
      <c r="K76" s="3">
        <f t="shared" si="4"/>
        <v>0.46511627906976744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0.13953488372093023</v>
      </c>
      <c r="I77" s="3" t="e">
        <f>(D75+D76+D77)/(($B$75+E77)/2)</f>
        <v>#DIV/0!</v>
      </c>
      <c r="J77" s="3">
        <f t="shared" si="5"/>
        <v>0.3181818181818182</v>
      </c>
      <c r="K77" s="3">
        <f t="shared" si="4"/>
        <v>0.3181818181818182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0.13953488372093023</v>
      </c>
      <c r="I78" s="3" t="e">
        <f>(D75+D76+D77+D78)/(($B$75+E78)/2)</f>
        <v>#DIV/0!</v>
      </c>
      <c r="J78" s="3">
        <f t="shared" si="5"/>
        <v>0.26666666666666666</v>
      </c>
      <c r="K78" s="3">
        <f aca="true" t="shared" si="9" ref="K78:K86">((L67-O67)+(L68-O68)+(L69-O69)+(L70-O70)+(L71-O71)+(L72-O72)+(L73-O73)+(L74-O74)+(L75-O75)+(L76-O76)+(L77-O77)+(L78-O78))/((B67+E78)/2)</f>
        <v>0.26666666666666666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0.13953488372093023</v>
      </c>
      <c r="I79" s="3" t="e">
        <f>(D75+D76+D77+D78+D79)/(($B$75+E79)/2)</f>
        <v>#DIV/0!</v>
      </c>
      <c r="J79" s="3">
        <f t="shared" si="5"/>
        <v>0.26666666666666666</v>
      </c>
      <c r="K79" s="3">
        <f t="shared" si="9"/>
        <v>0.26666666666666666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0.13953488372093023</v>
      </c>
      <c r="I80" s="3" t="e">
        <f>(D75+D76+D77+D78+D79+D80)/(($B$75+E80)/2)</f>
        <v>#DIV/0!</v>
      </c>
      <c r="J80" s="3">
        <f t="shared" si="5"/>
        <v>0.13953488372093023</v>
      </c>
      <c r="K80" s="3">
        <f t="shared" si="9"/>
        <v>0.13953488372093023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9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</v>
      </c>
      <c r="I80" s="3" t="e">
        <f>(D75+D76+D77+D78+D79+D80)/(($B$75+E80)/2)</f>
        <v>#DIV/0!</v>
      </c>
      <c r="J80" s="3">
        <f t="shared" si="5"/>
        <v>0</v>
      </c>
      <c r="K80" s="3">
        <f t="shared" si="9"/>
        <v>0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2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0.13043478260869565</v>
      </c>
      <c r="I70" s="3">
        <f>(D63+D64+D65+D66+D67+D68+D69+D70)/(($B$63+E70)/2)</f>
        <v>0.9361702127659575</v>
      </c>
      <c r="J70" s="3">
        <f t="shared" si="5"/>
        <v>1.7647058823529411</v>
      </c>
      <c r="K70" s="3">
        <f t="shared" si="4"/>
        <v>1.5294117647058822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0.13043478260869565</v>
      </c>
      <c r="I71" s="3">
        <f>(D63+D64+D65+D66+D67+D68+D69+D70+D71)/(($B$63+E71)/2)</f>
        <v>0.9361702127659575</v>
      </c>
      <c r="J71" s="3">
        <f t="shared" si="5"/>
        <v>1.1666666666666667</v>
      </c>
      <c r="K71" s="3">
        <f t="shared" si="4"/>
        <v>1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0.13043478260869565</v>
      </c>
      <c r="I72" s="3">
        <f>(D63+D64+D65+D66+D67+D68+D69+D70+D71+D72)/(($B$63+E72)/2)</f>
        <v>0.9361702127659575</v>
      </c>
      <c r="J72" s="3">
        <f t="shared" si="5"/>
        <v>1.0612244897959184</v>
      </c>
      <c r="K72" s="3">
        <f t="shared" si="4"/>
        <v>0.8979591836734694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0.13043478260869565</v>
      </c>
      <c r="I73" s="3">
        <f>(D63+D64+D65+D66+D67+D68+D69+D70+D71+D72+D73)/(($B$63+E73)/2)</f>
        <v>0.9361702127659575</v>
      </c>
      <c r="J73" s="3">
        <f t="shared" si="5"/>
        <v>1.0212765957446808</v>
      </c>
      <c r="K73" s="3">
        <f t="shared" si="4"/>
        <v>0.8936170212765957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0.13043478260869565</v>
      </c>
      <c r="I74" s="3">
        <f>(D63+D64+D65+D66+D67+D68+D69+D70+D71+D72+D73+D74)/(($B$63+E74)/2)</f>
        <v>0.9361702127659575</v>
      </c>
      <c r="J74" s="3">
        <f t="shared" si="5"/>
        <v>0.9361702127659575</v>
      </c>
      <c r="K74" s="3">
        <f t="shared" si="4"/>
        <v>0.851063829787234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0.13043478260869565</v>
      </c>
      <c r="I75" s="3" t="e">
        <f>(D75)/(($B$75+E75)/2)</f>
        <v>#DIV/0!</v>
      </c>
      <c r="J75" s="3">
        <f t="shared" si="5"/>
        <v>0.7659574468085106</v>
      </c>
      <c r="K75" s="3">
        <f t="shared" si="4"/>
        <v>0.6808510638297872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0.13043478260869565</v>
      </c>
      <c r="I76" s="3" t="e">
        <f>(D75+D76)/(($B$75+E76)/2)</f>
        <v>#DIV/0!</v>
      </c>
      <c r="J76" s="3">
        <f t="shared" si="5"/>
        <v>0.5957446808510638</v>
      </c>
      <c r="K76" s="3">
        <f t="shared" si="4"/>
        <v>0.5106382978723404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0.13043478260869565</v>
      </c>
      <c r="I77" s="3" t="e">
        <f>(D75+D76+D77)/(($B$75+E77)/2)</f>
        <v>#DIV/0!</v>
      </c>
      <c r="J77" s="3">
        <f t="shared" si="5"/>
        <v>0.391304347826087</v>
      </c>
      <c r="K77" s="3">
        <f t="shared" si="4"/>
        <v>0.34782608695652173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0.13043478260869565</v>
      </c>
      <c r="I78" s="3" t="e">
        <f>(D75+D76+D77+D78)/(($B$75+E78)/2)</f>
        <v>#DIV/0!</v>
      </c>
      <c r="J78" s="3">
        <f t="shared" si="5"/>
        <v>0.3333333333333333</v>
      </c>
      <c r="K78" s="3">
        <f aca="true" t="shared" si="9" ref="K78:K86">((L67-O67)+(L68-O68)+(L69-O69)+(L70-O70)+(L71-O71)+(L72-O72)+(L73-O73)+(L74-O74)+(L75-O75)+(L76-O76)+(L77-O77)+(L78-O78))/((B67+E78)/2)</f>
        <v>0.2916666666666667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0.13043478260869565</v>
      </c>
      <c r="I79" s="3" t="e">
        <f>(D75+D76+D77+D78+D79)/(($B$75+E79)/2)</f>
        <v>#DIV/0!</v>
      </c>
      <c r="J79" s="3">
        <f t="shared" si="5"/>
        <v>0.2127659574468085</v>
      </c>
      <c r="K79" s="3">
        <f t="shared" si="9"/>
        <v>0.1702127659574468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0.13043478260869565</v>
      </c>
      <c r="I80" s="3" t="e">
        <f>(D75+D76+D77+D78+D79+D80)/(($B$75+E80)/2)</f>
        <v>#DIV/0!</v>
      </c>
      <c r="J80" s="3">
        <f t="shared" si="5"/>
        <v>0.13043478260869565</v>
      </c>
      <c r="K80" s="3">
        <f t="shared" si="9"/>
        <v>0.08695652173913043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3">
      <selection activeCell="J69" sqref="J6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0.2857142857142857</v>
      </c>
      <c r="K70" s="3">
        <f t="shared" si="4"/>
        <v>0.2857142857142857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0.2</v>
      </c>
      <c r="K71" s="3">
        <f t="shared" si="4"/>
        <v>0.2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>
        <f>(D69+D70+D71+D72+D73+D74)/(($B$69+E74)/2)</f>
        <v>0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</v>
      </c>
      <c r="I79" s="3" t="e">
        <f>(D75+D76+D77+D78+D79)/(($B$75+E79)/2)</f>
        <v>#DIV/0!</v>
      </c>
      <c r="J79" s="3">
        <f t="shared" si="5"/>
        <v>0</v>
      </c>
      <c r="K79" s="3">
        <f t="shared" si="9"/>
        <v>0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</v>
      </c>
      <c r="I80" s="3" t="e">
        <f>(D75+D76+D77+D78+D79+D80)/(($B$75+E80)/2)</f>
        <v>#DIV/0!</v>
      </c>
      <c r="J80" s="3">
        <f t="shared" si="5"/>
        <v>0</v>
      </c>
      <c r="K80" s="3">
        <f t="shared" si="9"/>
        <v>0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2019-02-26T14:41:45Z</dcterms:modified>
  <cp:category/>
  <cp:version/>
  <cp:contentType/>
  <cp:contentStatus/>
</cp:coreProperties>
</file>