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6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<sst xmlns="http://schemas.openxmlformats.org/spreadsheetml/2006/main" count="112" uniqueCount="14">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</sst>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59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7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ont="1" applyFill="1" applyAlignment="1">
      <alignment/>
    </xf>
    <xf numFmtId="164" fontId="0" fillId="34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37">
      <selection activeCell="J59" sqref="J5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  <col min="15" max="15" width="12.8515625" style="0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8.75" customHeight="1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8.75" customHeight="1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8.75" customHeight="1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8.75" customHeight="1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8.75" customHeight="1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8.75" customHeight="1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8.75" customHeight="1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8.75" customHeight="1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1" ht="12.75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>
        <f>(D57+D58+D59+D60)/(($B$57+E60)/2)</f>
        <v>0.42857142857142855</v>
      </c>
      <c r="I60" s="3">
        <f>(D51+D52+D53+D54+D55+D56+D57+D58+D59+D60)/(($B$51+E60)/2)</f>
        <v>1.0714285714285714</v>
      </c>
      <c r="J60" s="3">
        <f t="shared" si="11"/>
        <v>1.1875</v>
      </c>
      <c r="K60" s="3">
        <f t="shared" si="12"/>
        <v>1.125</v>
      </c>
    </row>
    <row r="61" spans="1:11" ht="12.75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>
        <f>(D57+D58+D59+D60+D61)/(($B$57+E61)/2)</f>
        <v>0.42857142857142855</v>
      </c>
      <c r="I61" s="3">
        <f>(D51+D52+D53+D54+D55+D56+D57+D58+D59+D60+D61)/(($B$51+E61)/2)</f>
        <v>1.0714285714285714</v>
      </c>
      <c r="J61" s="3">
        <f t="shared" si="11"/>
        <v>1.096774193548387</v>
      </c>
      <c r="K61" s="3">
        <f t="shared" si="12"/>
        <v>1.032258064516129</v>
      </c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>
        <f>(D57+D58+D59+D60+D61+D62)/(($B$57+E62)/2)</f>
        <v>0.42857142857142855</v>
      </c>
      <c r="I62" s="3">
        <f>(D51+D52+D53+D54+D55+D56+D57+D58+D59+D60+D61+D62)/(($B$51+E62)/2)</f>
        <v>1.0714285714285714</v>
      </c>
      <c r="J62" s="3">
        <f t="shared" si="11"/>
        <v>1.0714285714285714</v>
      </c>
      <c r="K62" s="3">
        <f t="shared" si="12"/>
        <v>1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>
        <f>(D57+D58+D59+D60+D61+D62+D63)/(($B$57+E63)/2)</f>
        <v>0.42857142857142855</v>
      </c>
      <c r="I63" s="3" t="e">
        <f>(D63)/(($B$63+E63)/2)</f>
        <v>#DIV/0!</v>
      </c>
      <c r="J63" s="3">
        <f t="shared" si="11"/>
        <v>0.9032258064516129</v>
      </c>
      <c r="K63" s="3">
        <f t="shared" si="12"/>
        <v>0.8387096774193549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>
        <f>(D57+D58+D59+D60+D61+D62+D63+D64)/(($B$57+E64)/2)</f>
        <v>0.42857142857142855</v>
      </c>
      <c r="I64" s="3" t="e">
        <f>(D63+D64)/(($B$63+E64)/2)</f>
        <v>#DIV/0!</v>
      </c>
      <c r="J64" s="3">
        <f t="shared" si="11"/>
        <v>0.8</v>
      </c>
      <c r="K64" s="3">
        <f t="shared" si="12"/>
        <v>0.8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>
        <f>(D57+D58+D59+D60+D61+D62+D63+D64+D65)/(($B$57+E65)/2)</f>
        <v>0.42857142857142855</v>
      </c>
      <c r="I65" s="3" t="e">
        <f>(D63+D64+D65)/(($B$63+E65)/2)</f>
        <v>#DIV/0!</v>
      </c>
      <c r="J65" s="3">
        <f t="shared" si="11"/>
        <v>0.7368421052631579</v>
      </c>
      <c r="K65" s="3">
        <f t="shared" si="12"/>
        <v>0.7368421052631579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>
        <f>(D57+D58+D59+D60+D61+D62+D63+D64+D65+D66)/(($B$57+E66)/2)</f>
        <v>0.42857142857142855</v>
      </c>
      <c r="I66" s="3" t="e">
        <f>(D63+D64+D65+D66)/(($B$63+E66)/2)</f>
        <v>#DIV/0!</v>
      </c>
      <c r="J66" s="3">
        <f t="shared" si="11"/>
        <v>0.6153846153846154</v>
      </c>
      <c r="K66" s="3">
        <f t="shared" si="12"/>
        <v>0.6153846153846154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>
        <f>(D57+D58+D59+D60+D61+D62+D63+D64+D65+D66+D67)/(($B$57+E67)/2)</f>
        <v>0.42857142857142855</v>
      </c>
      <c r="I67" s="3" t="e">
        <f>(D63+D64+D65+D66+D67)/(($B$63+E67)/2)</f>
        <v>#DIV/0!</v>
      </c>
      <c r="J67" s="3">
        <f t="shared" si="11"/>
        <v>0.5384615384615384</v>
      </c>
      <c r="K67" s="3">
        <f t="shared" si="12"/>
        <v>0.5384615384615384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0.42857142857142855</v>
      </c>
      <c r="I68" s="3" t="e">
        <f>(D63+D64+D65+D66+D67+D68)/(($B$63+E68)/2)</f>
        <v>#DIV/0!</v>
      </c>
      <c r="J68" s="3">
        <f t="shared" si="11"/>
        <v>0.42857142857142855</v>
      </c>
      <c r="K68" s="3">
        <f t="shared" si="12"/>
        <v>0.42857142857142855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aca="true" t="shared" si="13" ref="J69:J74">(D58+D59+D60+D61+D62+D63+D64+D65+D66+D67+D68+D69)/((B58+E69)/2)</f>
        <v>0.2807017543859649</v>
      </c>
      <c r="K69" s="3">
        <f aca="true" t="shared" si="14" ref="K69:K74">((L58-O58)+(L59-O59)+(L60-O60)+(L61-O61)+(L62-O62)+(L63-O63)+(L64-O64)+(L65-O65)+(L66-O66)+(L67-O67)+(L68-O68)+(L69-O69))/((B58+E69)/2)</f>
        <v>0.2807017543859649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13"/>
        <v>0.26229508196721313</v>
      </c>
      <c r="K70" s="3">
        <f t="shared" si="14"/>
        <v>0.26229508196721313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J59" sqref="J5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</v>
      </c>
      <c r="K66" s="3">
        <f t="shared" si="4"/>
        <v>0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</v>
      </c>
      <c r="K67" s="3">
        <f t="shared" si="4"/>
        <v>0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J59" sqref="J5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0.13114754098360656</v>
      </c>
      <c r="I60" s="3">
        <f>(D51+D52+D53+D54+D55+D56+D57+D58+D59+D60)/(($B$51+E60)/2)</f>
        <v>0.6060606060606061</v>
      </c>
      <c r="J60" s="3">
        <f t="shared" si="5"/>
        <v>0.7333333333333333</v>
      </c>
      <c r="K60" s="3">
        <f t="shared" si="4"/>
        <v>0.6666666666666666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0.13114754098360656</v>
      </c>
      <c r="I61" s="3">
        <f>(D51+D52+D53+D54+D55+D56+D57+D58+D59+D60+D61)/(($B$51+E61)/2)</f>
        <v>0.6060606060606061</v>
      </c>
      <c r="J61" s="3">
        <f t="shared" si="5"/>
        <v>0.6666666666666666</v>
      </c>
      <c r="K61" s="3">
        <f t="shared" si="4"/>
        <v>0.6060606060606061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0.13114754098360656</v>
      </c>
      <c r="I62" s="3">
        <f>(D51+D52+D53+D54+D55+D56+D57+D58+D59+D60+D61+D62)/(($B$51+E62)/2)</f>
        <v>0.6060606060606061</v>
      </c>
      <c r="J62" s="3">
        <f t="shared" si="5"/>
        <v>0.6060606060606061</v>
      </c>
      <c r="K62" s="3">
        <f t="shared" si="4"/>
        <v>0.5454545454545454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0.13114754098360656</v>
      </c>
      <c r="I63" s="3" t="e">
        <f>(D63)/(($B$63+E63)/2)</f>
        <v>#DIV/0!</v>
      </c>
      <c r="J63" s="3">
        <f t="shared" si="5"/>
        <v>0.547945205479452</v>
      </c>
      <c r="K63" s="3">
        <f t="shared" si="4"/>
        <v>0.4931506849315068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0.13114754098360656</v>
      </c>
      <c r="I64" s="3" t="e">
        <f>(D63+D64)/(($B$63+E64)/2)</f>
        <v>#DIV/0!</v>
      </c>
      <c r="J64" s="3">
        <f t="shared" si="5"/>
        <v>0.463768115942029</v>
      </c>
      <c r="K64" s="3">
        <f t="shared" si="4"/>
        <v>0.4057971014492754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0.13114754098360656</v>
      </c>
      <c r="I65" s="3" t="e">
        <f>(D63+D64+D65)/(($B$63+E65)/2)</f>
        <v>#DIV/0!</v>
      </c>
      <c r="J65" s="3">
        <f t="shared" si="5"/>
        <v>0.4507042253521127</v>
      </c>
      <c r="K65" s="3">
        <f t="shared" si="4"/>
        <v>0.39436619718309857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0.13114754098360656</v>
      </c>
      <c r="I66" s="3" t="e">
        <f>(D63+D64+D65+D66)/(($B$63+E66)/2)</f>
        <v>#DIV/0!</v>
      </c>
      <c r="J66" s="3">
        <f t="shared" si="5"/>
        <v>0.3582089552238806</v>
      </c>
      <c r="K66" s="3">
        <f t="shared" si="4"/>
        <v>0.3582089552238806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0.13114754098360656</v>
      </c>
      <c r="I67" s="3" t="e">
        <f>(D63+D64+D65+D66+D67)/(($B$63+E67)/2)</f>
        <v>#DIV/0!</v>
      </c>
      <c r="J67" s="3">
        <f t="shared" si="5"/>
        <v>0.3076923076923077</v>
      </c>
      <c r="K67" s="3">
        <f t="shared" si="4"/>
        <v>0.3076923076923077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0.13114754098360656</v>
      </c>
      <c r="I68" s="3" t="e">
        <f>(D63+D64+D65+D66+D67+D68)/(($B$63+E68)/2)</f>
        <v>#DIV/0!</v>
      </c>
      <c r="J68" s="3">
        <f t="shared" si="5"/>
        <v>0.13114754098360656</v>
      </c>
      <c r="K68" s="3">
        <f t="shared" si="4"/>
        <v>0.13114754098360656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0.1</v>
      </c>
      <c r="K69" s="3">
        <f t="shared" si="4"/>
        <v>0.1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J59" sqref="J5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</v>
      </c>
      <c r="I60" s="3">
        <f>(D51+D52+D53+D54+D55+D56+D57+D58+D59+D60)/(($B$51+E60)/2)</f>
        <v>0.25</v>
      </c>
      <c r="J60" s="3">
        <f t="shared" si="5"/>
        <v>0.25</v>
      </c>
      <c r="K60" s="3">
        <f t="shared" si="4"/>
        <v>0.25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</v>
      </c>
      <c r="I61" s="3">
        <f>(D51+D52+D53+D54+D55+D56+D57+D58+D59+D60+D61)/(($B$51+E61)/2)</f>
        <v>0.25</v>
      </c>
      <c r="J61" s="3">
        <f t="shared" si="5"/>
        <v>0.25</v>
      </c>
      <c r="K61" s="3">
        <f t="shared" si="4"/>
        <v>0.25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0.25</v>
      </c>
      <c r="J62" s="3">
        <f t="shared" si="5"/>
        <v>0.25</v>
      </c>
      <c r="K62" s="3">
        <f t="shared" si="4"/>
        <v>0.25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0.25</v>
      </c>
      <c r="K63" s="3">
        <f t="shared" si="4"/>
        <v>0.25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0.2222222222222222</v>
      </c>
      <c r="K64" s="3">
        <f t="shared" si="4"/>
        <v>0.2222222222222222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0.2222222222222222</v>
      </c>
      <c r="K65" s="3">
        <f t="shared" si="4"/>
        <v>0.2222222222222222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0.2222222222222222</v>
      </c>
      <c r="K66" s="3">
        <f t="shared" si="4"/>
        <v>0.2222222222222222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0.2222222222222222</v>
      </c>
      <c r="K67" s="3">
        <f t="shared" si="4"/>
        <v>0.2222222222222222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42">
      <selection activeCell="P4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6" ht="12.75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0.03636363636363636</v>
      </c>
      <c r="H45" s="3">
        <f>(D45)/(($B$45+E45)/2)</f>
        <v>0.03636363636363636</v>
      </c>
      <c r="I45" s="3">
        <f>(D39+D40+D41+D42+D43+D44+D45)/(($B$39+E45)/2)</f>
        <v>0.5172413793103449</v>
      </c>
      <c r="J45" s="3">
        <f t="shared" si="5"/>
        <v>0.9818181818181818</v>
      </c>
      <c r="K45" s="3">
        <f t="shared" si="4"/>
        <v>0.9454545454545454</v>
      </c>
      <c r="L45">
        <v>1</v>
      </c>
      <c r="P45" s="6"/>
    </row>
    <row r="46" spans="1:16" ht="12.75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0.07547169811320754</v>
      </c>
      <c r="H46" s="3">
        <f>(D45+D46)/(($B$45+E46)/2)</f>
        <v>0.1111111111111111</v>
      </c>
      <c r="I46" s="3">
        <f>(D39+D40+D41+D42+D43+D44+D45+D46)/(($B$39+E46)/2)</f>
        <v>0.5964912280701754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ht="12.75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</v>
      </c>
      <c r="H47" s="3">
        <f>(D45+D46+D47)/(($B$45+E47)/2)</f>
        <v>0.32142857142857145</v>
      </c>
      <c r="I47" s="3">
        <f>(D39+D40+D41+D42+D43+D44+D45+D46+D47)/(($B$39+E47)/2)</f>
        <v>0.7796610169491526</v>
      </c>
      <c r="J47" s="3">
        <f t="shared" si="5"/>
        <v>0.9666666666666667</v>
      </c>
      <c r="K47" s="3">
        <f t="shared" si="4"/>
        <v>0.9333333333333333</v>
      </c>
      <c r="L47">
        <v>6</v>
      </c>
      <c r="P47" s="6"/>
    </row>
    <row r="48" spans="1:16" ht="12.75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0.034482758620689655</v>
      </c>
      <c r="H48" s="3">
        <f>(D45+D46+D47+D48)/(($B$45+E48)/2)</f>
        <v>0.3448275862068966</v>
      </c>
      <c r="I48" s="3">
        <f>(D39+D40+D41+D42+D43+D44+D45+D46+D47+D48)/(($B$39+E48)/2)</f>
        <v>0.7868852459016393</v>
      </c>
      <c r="J48" s="3">
        <f t="shared" si="5"/>
        <v>0.8666666666666667</v>
      </c>
      <c r="K48" s="3">
        <f t="shared" si="4"/>
        <v>0.8333333333333334</v>
      </c>
      <c r="L48">
        <v>1</v>
      </c>
      <c r="P48" s="6"/>
    </row>
    <row r="49" spans="1:16" ht="12.75">
      <c r="A49" s="2">
        <v>42856</v>
      </c>
      <c r="B49">
        <v>30</v>
      </c>
      <c r="C49">
        <v>7</v>
      </c>
      <c r="D49">
        <v>2</v>
      </c>
      <c r="E49">
        <f t="shared" si="0"/>
        <v>35</v>
      </c>
      <c r="F49" s="5">
        <f t="shared" si="1"/>
        <v>5</v>
      </c>
      <c r="G49" s="3">
        <f t="shared" si="2"/>
        <v>0.06153846153846154</v>
      </c>
      <c r="H49" s="3">
        <f>(D45+D46+D47+D48+D49)/(($B$45+E49)/2)</f>
        <v>0.38095238095238093</v>
      </c>
      <c r="I49" s="3">
        <f>(D39+D40+D41+D42+D43+D44+D45+D46+D47+D48+D49)/(($B$39+E49)/2)</f>
        <v>0.7878787878787878</v>
      </c>
      <c r="J49" s="3">
        <f t="shared" si="5"/>
        <v>0.8059701492537313</v>
      </c>
      <c r="K49" s="3">
        <f t="shared" si="4"/>
        <v>0.7761194029850746</v>
      </c>
      <c r="L49">
        <v>2</v>
      </c>
      <c r="P49" s="6"/>
    </row>
    <row r="50" spans="1:16" ht="12.75">
      <c r="A50" s="2">
        <v>42887</v>
      </c>
      <c r="B50">
        <v>35</v>
      </c>
      <c r="C50">
        <v>0</v>
      </c>
      <c r="D50">
        <v>2</v>
      </c>
      <c r="E50">
        <f t="shared" si="0"/>
        <v>33</v>
      </c>
      <c r="F50" s="5">
        <f t="shared" si="1"/>
        <v>-2</v>
      </c>
      <c r="G50" s="3">
        <f t="shared" si="2"/>
        <v>0.058823529411764705</v>
      </c>
      <c r="H50" s="3">
        <f>(D45+D46+D47+D48+D49+D50)/(($B$45+E50)/2)</f>
        <v>0.45901639344262296</v>
      </c>
      <c r="I50" s="3">
        <f>(D39+D40+D41+D42+D43+D44+D45+D46+D47+D48+D49+D50)/(($B$39+E50)/2)</f>
        <v>0.875</v>
      </c>
      <c r="J50" s="3">
        <f t="shared" si="5"/>
        <v>0.875</v>
      </c>
      <c r="K50" s="3">
        <f t="shared" si="4"/>
        <v>0.84375</v>
      </c>
      <c r="L50">
        <v>2</v>
      </c>
      <c r="P50" s="6"/>
    </row>
    <row r="51" spans="1:16" ht="12.75">
      <c r="A51" s="2">
        <v>42917</v>
      </c>
      <c r="B51">
        <v>33</v>
      </c>
      <c r="C51">
        <v>3</v>
      </c>
      <c r="D51">
        <v>3</v>
      </c>
      <c r="E51">
        <f t="shared" si="0"/>
        <v>33</v>
      </c>
      <c r="F51" s="5">
        <f t="shared" si="1"/>
        <v>0</v>
      </c>
      <c r="G51" s="3">
        <f t="shared" si="2"/>
        <v>0.09090909090909091</v>
      </c>
      <c r="H51" s="3">
        <f>(D45+D46+D47+D48+D49+D50+D51)/(($B$45+E51)/2)</f>
        <v>0.5573770491803278</v>
      </c>
      <c r="I51" s="3">
        <f>D51/(($B$51+E51)/2)</f>
        <v>0.09090909090909091</v>
      </c>
      <c r="J51" s="3">
        <f t="shared" si="5"/>
        <v>0.8888888888888888</v>
      </c>
      <c r="K51" s="3">
        <f t="shared" si="4"/>
        <v>0.8888888888888888</v>
      </c>
      <c r="L51">
        <v>3</v>
      </c>
      <c r="P51" s="6"/>
    </row>
    <row r="52" spans="1:16" ht="12.75">
      <c r="A52" s="2">
        <v>42948</v>
      </c>
      <c r="B52">
        <v>33</v>
      </c>
      <c r="C52">
        <v>0</v>
      </c>
      <c r="D52">
        <v>2</v>
      </c>
      <c r="E52">
        <f t="shared" si="0"/>
        <v>31</v>
      </c>
      <c r="F52" s="5">
        <f t="shared" si="1"/>
        <v>-2</v>
      </c>
      <c r="G52" s="3">
        <f t="shared" si="2"/>
        <v>0.0625</v>
      </c>
      <c r="H52" s="3">
        <f>(D45+D46+D47+D48+D49+D50+D51+D52)/(($B$45+E52)/2)</f>
        <v>0.6440677966101694</v>
      </c>
      <c r="I52" s="3">
        <f>(D51+D52)/(($B$51+E52)/2)</f>
        <v>0.15625</v>
      </c>
      <c r="J52" s="3">
        <f t="shared" si="5"/>
        <v>0.90625</v>
      </c>
      <c r="K52" s="3">
        <f t="shared" si="4"/>
        <v>0.90625</v>
      </c>
      <c r="L52">
        <v>2</v>
      </c>
      <c r="P52" s="6"/>
    </row>
    <row r="53" spans="1:16" ht="12.75">
      <c r="A53" s="2">
        <v>42979</v>
      </c>
      <c r="B53">
        <v>31</v>
      </c>
      <c r="C53">
        <v>3</v>
      </c>
      <c r="D53">
        <v>4</v>
      </c>
      <c r="E53">
        <f t="shared" si="0"/>
        <v>30</v>
      </c>
      <c r="F53" s="5">
        <f t="shared" si="1"/>
        <v>-1</v>
      </c>
      <c r="G53" s="3">
        <f t="shared" si="2"/>
        <v>0.13114754098360656</v>
      </c>
      <c r="H53" s="3">
        <f>(D45+D46+D47+D48+D49+D50+D51+D52+D53)/(($B$45+E53)/2)</f>
        <v>0.7931034482758621</v>
      </c>
      <c r="I53" s="3">
        <f>(D51+D52+D53)/(($B$51+E53)/2)</f>
        <v>0.2857142857142857</v>
      </c>
      <c r="J53" s="3">
        <f t="shared" si="5"/>
        <v>1</v>
      </c>
      <c r="K53" s="3">
        <f t="shared" si="4"/>
        <v>1</v>
      </c>
      <c r="L53">
        <v>4</v>
      </c>
      <c r="P53" s="6"/>
    </row>
    <row r="54" spans="1:16" ht="12.75">
      <c r="A54" s="2">
        <v>43009</v>
      </c>
      <c r="B54">
        <v>30</v>
      </c>
      <c r="C54">
        <v>2</v>
      </c>
      <c r="D54">
        <v>3</v>
      </c>
      <c r="E54">
        <f t="shared" si="0"/>
        <v>29</v>
      </c>
      <c r="F54" s="5">
        <f t="shared" si="1"/>
        <v>-1</v>
      </c>
      <c r="G54" s="3">
        <f t="shared" si="2"/>
        <v>0.1016949152542373</v>
      </c>
      <c r="H54" s="3">
        <f>(D45+D46+D47+D48+D49+D50+D51+D52+D53+D54)/(($B$45+E54)/2)</f>
        <v>0.9122807017543859</v>
      </c>
      <c r="I54" s="3">
        <f>(D51+D52+D53+D54)/(($B$51+E54)/2)</f>
        <v>0.3870967741935484</v>
      </c>
      <c r="J54" s="3">
        <f t="shared" si="5"/>
        <v>1.0666666666666667</v>
      </c>
      <c r="K54" s="3">
        <f t="shared" si="4"/>
        <v>1.0666666666666667</v>
      </c>
      <c r="L54">
        <v>3</v>
      </c>
      <c r="P54" s="6"/>
    </row>
    <row r="55" spans="1:16" ht="12.75">
      <c r="A55" s="2">
        <v>43040</v>
      </c>
      <c r="B55">
        <v>29</v>
      </c>
      <c r="C55">
        <v>2</v>
      </c>
      <c r="D55">
        <v>3</v>
      </c>
      <c r="E55">
        <f t="shared" si="0"/>
        <v>28</v>
      </c>
      <c r="F55" s="5">
        <f t="shared" si="1"/>
        <v>-1</v>
      </c>
      <c r="G55" s="3">
        <f t="shared" si="2"/>
        <v>0.10526315789473684</v>
      </c>
      <c r="H55" s="3">
        <f>(D45+D46+D47+D48+D49+D50+D51+D52+D53+D54+D55)/(($B$45+E55)/2)</f>
        <v>1.0357142857142858</v>
      </c>
      <c r="I55" s="3">
        <f>(D51+D52+D53+D54+D55)/(($B$51+E55)/2)</f>
        <v>0.4918032786885246</v>
      </c>
      <c r="J55" s="3">
        <f t="shared" si="5"/>
        <v>1.0689655172413792</v>
      </c>
      <c r="K55" s="3">
        <f t="shared" si="4"/>
        <v>1.0689655172413792</v>
      </c>
      <c r="L55">
        <v>3</v>
      </c>
      <c r="P55" s="6"/>
    </row>
    <row r="56" spans="1:16" ht="12.75">
      <c r="A56" s="2">
        <v>43070</v>
      </c>
      <c r="B56">
        <v>28</v>
      </c>
      <c r="C56">
        <v>2</v>
      </c>
      <c r="D56">
        <v>2</v>
      </c>
      <c r="E56">
        <f t="shared" si="0"/>
        <v>28</v>
      </c>
      <c r="F56" s="5">
        <f t="shared" si="1"/>
        <v>0</v>
      </c>
      <c r="G56" s="3">
        <f t="shared" si="2"/>
        <v>0.07142857142857142</v>
      </c>
      <c r="H56" s="3">
        <f>(D45+D46+D47+D48+D49+D50+D51+D52+D53+D54+D55+D56)/(($B$45+E56)/2)</f>
        <v>1.1071428571428572</v>
      </c>
      <c r="I56" s="3">
        <f>(D51+D52+D53+D54+D55+D56)/(($B$51+E56)/2)</f>
        <v>0.5573770491803278</v>
      </c>
      <c r="J56" s="3">
        <f t="shared" si="5"/>
        <v>1.1071428571428572</v>
      </c>
      <c r="K56" s="3">
        <f t="shared" si="4"/>
        <v>1.1071428571428572</v>
      </c>
      <c r="L56">
        <v>2</v>
      </c>
      <c r="P56" s="6"/>
    </row>
    <row r="57" spans="1:16" ht="12.75">
      <c r="A57" s="2">
        <v>43101</v>
      </c>
      <c r="B57">
        <v>28</v>
      </c>
      <c r="C57">
        <v>3</v>
      </c>
      <c r="D57">
        <v>4</v>
      </c>
      <c r="E57">
        <f t="shared" si="0"/>
        <v>27</v>
      </c>
      <c r="F57" s="5">
        <f t="shared" si="1"/>
        <v>-1</v>
      </c>
      <c r="G57" s="3">
        <f t="shared" si="2"/>
        <v>0.14545454545454545</v>
      </c>
      <c r="H57" s="3">
        <f>(D57)/(($B$57+E57)/2)</f>
        <v>0.14545454545454545</v>
      </c>
      <c r="I57" s="3">
        <f>(D51+D52+D53+D54+D55+D56+D57)/(($B$51+E57)/2)</f>
        <v>0.7</v>
      </c>
      <c r="J57" s="3">
        <f t="shared" si="5"/>
        <v>1.2592592592592593</v>
      </c>
      <c r="K57" s="3">
        <f t="shared" si="4"/>
        <v>1.2592592592592593</v>
      </c>
      <c r="L57">
        <v>4</v>
      </c>
      <c r="P57" s="6"/>
    </row>
    <row r="58" spans="1:24" ht="12.75">
      <c r="A58" s="9">
        <v>43132</v>
      </c>
      <c r="B58" s="10">
        <v>27</v>
      </c>
      <c r="C58" s="10">
        <v>0</v>
      </c>
      <c r="D58" s="10">
        <v>10</v>
      </c>
      <c r="E58" s="10">
        <f t="shared" si="0"/>
        <v>17</v>
      </c>
      <c r="F58" s="11">
        <f t="shared" si="1"/>
        <v>-10</v>
      </c>
      <c r="G58" s="12">
        <f t="shared" si="2"/>
        <v>0.45454545454545453</v>
      </c>
      <c r="H58" s="12">
        <f>(D57+D58)/(($B$57+E58)/2)</f>
        <v>0.6222222222222222</v>
      </c>
      <c r="I58" s="12">
        <f>(D51+D52+D53+D54+D55+D56+D57+D58)/(($B$51+E58)/2)</f>
        <v>1.24</v>
      </c>
      <c r="J58" s="12">
        <f t="shared" si="5"/>
        <v>1.9534883720930232</v>
      </c>
      <c r="K58" s="12">
        <f t="shared" si="4"/>
        <v>1.9534883720930232</v>
      </c>
      <c r="L58" s="10">
        <v>10</v>
      </c>
      <c r="M58" s="14"/>
      <c r="N58" s="14"/>
      <c r="O58" s="14"/>
      <c r="P58" s="17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9">
        <v>43160</v>
      </c>
      <c r="B59" s="10">
        <v>17</v>
      </c>
      <c r="C59" s="10">
        <v>0</v>
      </c>
      <c r="D59" s="10">
        <v>17</v>
      </c>
      <c r="E59" s="10">
        <f t="shared" si="0"/>
        <v>0</v>
      </c>
      <c r="F59" s="11">
        <f t="shared" si="1"/>
        <v>-17</v>
      </c>
      <c r="G59" s="12">
        <f t="shared" si="2"/>
        <v>2</v>
      </c>
      <c r="H59" s="12">
        <f>(D57+D58+D59)/(($B$57+E59)/2)</f>
        <v>2.2142857142857144</v>
      </c>
      <c r="I59" s="12">
        <f>(D51+D52+D53+D54+D55+D56+D57+D58+D59)/(($B$51+E59)/2)</f>
        <v>2.909090909090909</v>
      </c>
      <c r="J59" s="12">
        <f t="shared" si="5"/>
        <v>3.7857142857142856</v>
      </c>
      <c r="K59" s="12">
        <f t="shared" si="4"/>
        <v>3.7857142857142856</v>
      </c>
      <c r="L59" s="10">
        <v>17</v>
      </c>
      <c r="M59" s="14"/>
      <c r="N59" s="14"/>
      <c r="O59" s="14"/>
      <c r="P59" s="17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8">
        <v>43191</v>
      </c>
      <c r="B60" s="19"/>
      <c r="C60" s="19"/>
      <c r="D60" s="19"/>
      <c r="E60" s="19">
        <f t="shared" si="0"/>
        <v>0</v>
      </c>
      <c r="F60" s="20">
        <f t="shared" si="1"/>
        <v>0</v>
      </c>
      <c r="G60" s="21" t="e">
        <f t="shared" si="2"/>
        <v>#DIV/0!</v>
      </c>
      <c r="H60" s="21">
        <f>(D57+D58+D59+D60)/(($B$57+E60)/2)</f>
        <v>2.2142857142857144</v>
      </c>
      <c r="I60" s="21">
        <f>(D51+D52+D53+D54+D55+D56+D57+D58+D59+D60)/(($B$51+E60)/2)</f>
        <v>2.909090909090909</v>
      </c>
      <c r="J60" s="21">
        <f t="shared" si="5"/>
        <v>3.466666666666667</v>
      </c>
      <c r="K60" s="21">
        <f t="shared" si="4"/>
        <v>3.466666666666667</v>
      </c>
      <c r="L60" s="19"/>
      <c r="M60" s="19"/>
      <c r="N60" s="19"/>
      <c r="O60" s="19"/>
      <c r="P60" s="22"/>
      <c r="Q60" s="19"/>
      <c r="R60" s="19"/>
      <c r="S60" s="19"/>
      <c r="T60" s="19"/>
      <c r="U60" s="14"/>
      <c r="V60" s="14"/>
      <c r="W60" s="14"/>
      <c r="X60" s="14"/>
    </row>
    <row r="61" spans="1:24" ht="12.75">
      <c r="A61" s="13">
        <v>43221</v>
      </c>
      <c r="B61" s="14"/>
      <c r="C61" s="14"/>
      <c r="D61" s="14"/>
      <c r="E61" s="14">
        <f t="shared" si="0"/>
        <v>0</v>
      </c>
      <c r="F61" s="15">
        <f t="shared" si="1"/>
        <v>0</v>
      </c>
      <c r="G61" s="16" t="e">
        <f t="shared" si="2"/>
        <v>#DIV/0!</v>
      </c>
      <c r="H61" s="16">
        <f>(D57+D58+D59+D60+D61)/(($B$57+E61)/2)</f>
        <v>2.2142857142857144</v>
      </c>
      <c r="I61" s="16">
        <f>(D51+D52+D53+D54+D55+D56+D57+D58+D59+D60+D61)/(($B$51+E61)/2)</f>
        <v>2.909090909090909</v>
      </c>
      <c r="J61" s="16">
        <f t="shared" si="5"/>
        <v>2.857142857142857</v>
      </c>
      <c r="K61" s="16">
        <f t="shared" si="4"/>
        <v>2.857142857142857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3">
        <v>43252</v>
      </c>
      <c r="B62" s="14"/>
      <c r="C62" s="14"/>
      <c r="D62" s="14"/>
      <c r="E62" s="14">
        <f t="shared" si="0"/>
        <v>0</v>
      </c>
      <c r="F62" s="15">
        <f t="shared" si="1"/>
        <v>0</v>
      </c>
      <c r="G62" s="16" t="e">
        <f t="shared" si="2"/>
        <v>#DIV/0!</v>
      </c>
      <c r="H62" s="16">
        <f>(D57+D58+D59+D60+D61+D62)/(($B$57+E62)/2)</f>
        <v>2.2142857142857144</v>
      </c>
      <c r="I62" s="16">
        <f>(D51+D52+D53+D54+D55+D56+D57+D58+D59+D60+D61+D62)/(($B$51+E62)/2)</f>
        <v>2.909090909090909</v>
      </c>
      <c r="J62" s="16">
        <f t="shared" si="5"/>
        <v>2.909090909090909</v>
      </c>
      <c r="K62" s="16">
        <f t="shared" si="4"/>
        <v>2.909090909090909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3">
        <v>43282</v>
      </c>
      <c r="B63" s="14"/>
      <c r="C63" s="14"/>
      <c r="D63" s="14"/>
      <c r="E63" s="14">
        <f t="shared" si="0"/>
        <v>0</v>
      </c>
      <c r="F63" s="15">
        <f t="shared" si="1"/>
        <v>0</v>
      </c>
      <c r="G63" s="16" t="e">
        <f t="shared" si="2"/>
        <v>#DIV/0!</v>
      </c>
      <c r="H63" s="16">
        <f>(D57+D58+D59+D60+D61+D62+D63)/(($B$57+E63)/2)</f>
        <v>2.2142857142857144</v>
      </c>
      <c r="I63" s="16" t="e">
        <f>(D63)/(($B$63+E63)/2)</f>
        <v>#DIV/0!</v>
      </c>
      <c r="J63" s="16">
        <f t="shared" si="5"/>
        <v>2.727272727272727</v>
      </c>
      <c r="K63" s="16">
        <f t="shared" si="4"/>
        <v>2.727272727272727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3">
        <v>43313</v>
      </c>
      <c r="B64" s="14"/>
      <c r="C64" s="14"/>
      <c r="D64" s="14"/>
      <c r="E64" s="14">
        <f t="shared" si="0"/>
        <v>0</v>
      </c>
      <c r="F64" s="15">
        <f t="shared" si="1"/>
        <v>0</v>
      </c>
      <c r="G64" s="16" t="e">
        <f t="shared" si="2"/>
        <v>#DIV/0!</v>
      </c>
      <c r="H64" s="16">
        <f>(D57+D58+D59+D60+D61+D62+D63+D64)/(($B$57+E64)/2)</f>
        <v>2.2142857142857144</v>
      </c>
      <c r="I64" s="16" t="e">
        <f>(D63+D64)/(($B$63+E64)/2)</f>
        <v>#DIV/0!</v>
      </c>
      <c r="J64" s="16">
        <f t="shared" si="5"/>
        <v>2.774193548387097</v>
      </c>
      <c r="K64" s="16">
        <f t="shared" si="4"/>
        <v>2.774193548387097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3">
        <v>43344</v>
      </c>
      <c r="B65" s="14"/>
      <c r="C65" s="14"/>
      <c r="D65" s="14"/>
      <c r="E65" s="14">
        <f t="shared" si="0"/>
        <v>0</v>
      </c>
      <c r="F65" s="15">
        <f t="shared" si="1"/>
        <v>0</v>
      </c>
      <c r="G65" s="16" t="e">
        <f t="shared" si="2"/>
        <v>#DIV/0!</v>
      </c>
      <c r="H65" s="16">
        <f>(D57+D58+D59+D60+D61+D62+D63+D64+D65)/(($B$57+E65)/2)</f>
        <v>2.2142857142857144</v>
      </c>
      <c r="I65" s="16" t="e">
        <f>(D63+D64+D65)/(($B$63+E65)/2)</f>
        <v>#DIV/0!</v>
      </c>
      <c r="J65" s="16">
        <f t="shared" si="5"/>
        <v>2.6</v>
      </c>
      <c r="K65" s="16">
        <f t="shared" si="4"/>
        <v>2.6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3">
        <v>43374</v>
      </c>
      <c r="B66" s="14"/>
      <c r="C66" s="14"/>
      <c r="D66" s="14"/>
      <c r="E66" s="14">
        <f t="shared" si="0"/>
        <v>0</v>
      </c>
      <c r="F66" s="15">
        <f t="shared" si="1"/>
        <v>0</v>
      </c>
      <c r="G66" s="16" t="e">
        <f t="shared" si="2"/>
        <v>#DIV/0!</v>
      </c>
      <c r="H66" s="16">
        <f>(D57+D58+D59+D60+D61+D62+D63+D64+D65+D66)/(($B$57+E66)/2)</f>
        <v>2.2142857142857144</v>
      </c>
      <c r="I66" s="16" t="e">
        <f>(D63+D64+D65+D66)/(($B$63+E66)/2)</f>
        <v>#DIV/0!</v>
      </c>
      <c r="J66" s="16">
        <f t="shared" si="5"/>
        <v>2.4827586206896552</v>
      </c>
      <c r="K66" s="16">
        <f t="shared" si="4"/>
        <v>2.4827586206896552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3">
        <v>43405</v>
      </c>
      <c r="B67" s="14"/>
      <c r="C67" s="14"/>
      <c r="D67" s="14"/>
      <c r="E67" s="14">
        <f aca="true" t="shared" si="6" ref="E67:E86">B67+C67-D67</f>
        <v>0</v>
      </c>
      <c r="F67" s="15">
        <f aca="true" t="shared" si="7" ref="F67:F86">C67-D67</f>
        <v>0</v>
      </c>
      <c r="G67" s="16" t="e">
        <f aca="true" t="shared" si="8" ref="G67:G86">D67/((B67+E67)/2)</f>
        <v>#DIV/0!</v>
      </c>
      <c r="H67" s="16">
        <f>(D57+D58+D59+D60+D61+D62+D63+D64+D65+D66+D67)/(($B$57+E67)/2)</f>
        <v>2.2142857142857144</v>
      </c>
      <c r="I67" s="16" t="e">
        <f>(D63+D64+D65+D66+D67)/(($B$63+E67)/2)</f>
        <v>#DIV/0!</v>
      </c>
      <c r="J67" s="16">
        <f t="shared" si="5"/>
        <v>2.357142857142857</v>
      </c>
      <c r="K67" s="16">
        <f t="shared" si="4"/>
        <v>2.357142857142857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3">
        <v>43435</v>
      </c>
      <c r="B68" s="14"/>
      <c r="C68" s="14"/>
      <c r="D68" s="14"/>
      <c r="E68" s="14">
        <f t="shared" si="6"/>
        <v>0</v>
      </c>
      <c r="F68" s="15">
        <f t="shared" si="7"/>
        <v>0</v>
      </c>
      <c r="G68" s="16" t="e">
        <f t="shared" si="8"/>
        <v>#DIV/0!</v>
      </c>
      <c r="H68" s="16">
        <f>(D57+D58+D59+D60+D61+D62+D63+D64+D65+D66+D67+D68)/(($B$57+E68)/2)</f>
        <v>2.2142857142857144</v>
      </c>
      <c r="I68" s="16" t="e">
        <f>(D63+D64+D65+D66+D67+D68)/(($B$63+E68)/2)</f>
        <v>#DIV/0!</v>
      </c>
      <c r="J68" s="16">
        <f t="shared" si="5"/>
        <v>2.2142857142857144</v>
      </c>
      <c r="K68" s="16">
        <f t="shared" si="4"/>
        <v>2.2142857142857144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3">
        <v>43466</v>
      </c>
      <c r="B69" s="14"/>
      <c r="C69" s="14"/>
      <c r="D69" s="14"/>
      <c r="E69" s="14">
        <f t="shared" si="6"/>
        <v>0</v>
      </c>
      <c r="F69" s="15">
        <f t="shared" si="7"/>
        <v>0</v>
      </c>
      <c r="G69" s="16" t="e">
        <f t="shared" si="8"/>
        <v>#DIV/0!</v>
      </c>
      <c r="H69" s="16" t="e">
        <f>(D69)/(($B$69+E69)/2)</f>
        <v>#DIV/0!</v>
      </c>
      <c r="I69" s="16" t="e">
        <f>(D63+D64+D65+D66+D67+D68+D69)/(($B$63+E69)/2)</f>
        <v>#DIV/0!</v>
      </c>
      <c r="J69" s="16">
        <f t="shared" si="5"/>
        <v>2</v>
      </c>
      <c r="K69" s="16">
        <f t="shared" si="4"/>
        <v>2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3">
        <v>43497</v>
      </c>
      <c r="B70" s="14"/>
      <c r="C70" s="14"/>
      <c r="D70" s="14"/>
      <c r="E70" s="14">
        <f t="shared" si="6"/>
        <v>0</v>
      </c>
      <c r="F70" s="15">
        <f t="shared" si="7"/>
        <v>0</v>
      </c>
      <c r="G70" s="16" t="e">
        <f t="shared" si="8"/>
        <v>#DIV/0!</v>
      </c>
      <c r="H70" s="16" t="e">
        <f>(D69+D70)/(($B$69+E70)/2)</f>
        <v>#DIV/0!</v>
      </c>
      <c r="I70" s="16" t="e">
        <f>(D63+D64+D65+D66+D67+D68+D69+D70)/(($B$63+E70)/2)</f>
        <v>#DIV/0!</v>
      </c>
      <c r="J70" s="16">
        <f t="shared" si="5"/>
        <v>2</v>
      </c>
      <c r="K70" s="16">
        <f t="shared" si="4"/>
        <v>2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3">
        <v>43525</v>
      </c>
      <c r="B71" s="14"/>
      <c r="C71" s="14"/>
      <c r="D71" s="14"/>
      <c r="E71" s="14">
        <f t="shared" si="6"/>
        <v>0</v>
      </c>
      <c r="F71" s="15">
        <f t="shared" si="7"/>
        <v>0</v>
      </c>
      <c r="G71" s="16" t="e">
        <f t="shared" si="8"/>
        <v>#DIV/0!</v>
      </c>
      <c r="H71" s="16" t="e">
        <f>(D69+D70+D71)/(($B$69+E71)/2)</f>
        <v>#DIV/0!</v>
      </c>
      <c r="I71" s="16" t="e">
        <f>(D63+D64+D65+D66+D67+D68+D69+D70+D71)/(($B$63+E71)/2)</f>
        <v>#DIV/0!</v>
      </c>
      <c r="J71" s="16" t="e">
        <f t="shared" si="5"/>
        <v>#DIV/0!</v>
      </c>
      <c r="K71" s="16" t="e">
        <f t="shared" si="4"/>
        <v>#DIV/0!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3">
        <v>43556</v>
      </c>
      <c r="B72" s="14"/>
      <c r="C72" s="14"/>
      <c r="D72" s="14"/>
      <c r="E72" s="14">
        <f t="shared" si="6"/>
        <v>0</v>
      </c>
      <c r="F72" s="15">
        <f t="shared" si="7"/>
        <v>0</v>
      </c>
      <c r="G72" s="16" t="e">
        <f t="shared" si="8"/>
        <v>#DIV/0!</v>
      </c>
      <c r="H72" s="16" t="e">
        <f>(D69+D70+D71+D72)/(($B$69+E72)/2)</f>
        <v>#DIV/0!</v>
      </c>
      <c r="I72" s="16" t="e">
        <f>(D63+D64+D65+D66+D67+D68+D69+D70+D71+D72)/(($B$63+E72)/2)</f>
        <v>#DIV/0!</v>
      </c>
      <c r="J72" s="16" t="e">
        <f t="shared" si="5"/>
        <v>#DIV/0!</v>
      </c>
      <c r="K72" s="16" t="e">
        <f t="shared" si="4"/>
        <v>#DIV/0!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3">
        <v>43586</v>
      </c>
      <c r="B73" s="14"/>
      <c r="C73" s="14"/>
      <c r="D73" s="14"/>
      <c r="E73" s="14">
        <f t="shared" si="6"/>
        <v>0</v>
      </c>
      <c r="F73" s="15">
        <f t="shared" si="7"/>
        <v>0</v>
      </c>
      <c r="G73" s="16" t="e">
        <f t="shared" si="8"/>
        <v>#DIV/0!</v>
      </c>
      <c r="H73" s="16" t="e">
        <f>(D69+D70+D71+D72+D73)/(($B$69+E73)/2)</f>
        <v>#DIV/0!</v>
      </c>
      <c r="I73" s="16" t="e">
        <f>(D63+D64+D65+D66+D67+D68+D69+D70+D71+D72+D73)/(($B$63+E73)/2)</f>
        <v>#DIV/0!</v>
      </c>
      <c r="J73" s="16" t="e">
        <f t="shared" si="5"/>
        <v>#DIV/0!</v>
      </c>
      <c r="K73" s="16" t="e">
        <f t="shared" si="4"/>
        <v>#DIV/0!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3">
        <v>43617</v>
      </c>
      <c r="B74" s="14"/>
      <c r="C74" s="14"/>
      <c r="D74" s="14"/>
      <c r="E74" s="14">
        <f t="shared" si="6"/>
        <v>0</v>
      </c>
      <c r="F74" s="15">
        <f t="shared" si="7"/>
        <v>0</v>
      </c>
      <c r="G74" s="16" t="e">
        <f t="shared" si="8"/>
        <v>#DIV/0!</v>
      </c>
      <c r="H74" s="16" t="e">
        <f>(D69+D70+D71+D72+D73+D74)/(($B$69+E74)/2)</f>
        <v>#DIV/0!</v>
      </c>
      <c r="I74" s="16" t="e">
        <f>(D63+D64+D65+D66+D67+D68+D69+D70+D71+D72+D73+D74)/(($B$63+E74)/2)</f>
        <v>#DIV/0!</v>
      </c>
      <c r="J74" s="16" t="e">
        <f t="shared" si="5"/>
        <v>#DIV/0!</v>
      </c>
      <c r="K74" s="16" t="e">
        <f t="shared" si="4"/>
        <v>#DIV/0!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3">
        <v>43647</v>
      </c>
      <c r="B75" s="14"/>
      <c r="C75" s="14"/>
      <c r="D75" s="14"/>
      <c r="E75" s="14">
        <f t="shared" si="6"/>
        <v>0</v>
      </c>
      <c r="F75" s="15">
        <f t="shared" si="7"/>
        <v>0</v>
      </c>
      <c r="G75" s="16" t="e">
        <f t="shared" si="8"/>
        <v>#DIV/0!</v>
      </c>
      <c r="H75" s="16" t="e">
        <f>(D69+D70+D71+D72+D73+D74+D75)/(($B$69+E75)/2)</f>
        <v>#DIV/0!</v>
      </c>
      <c r="I75" s="16" t="e">
        <f>(D75)/(($B$75+E75)/2)</f>
        <v>#DIV/0!</v>
      </c>
      <c r="J75" s="16" t="e">
        <f t="shared" si="5"/>
        <v>#DIV/0!</v>
      </c>
      <c r="K75" s="16" t="e">
        <f t="shared" si="4"/>
        <v>#DIV/0!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3">
        <v>43678</v>
      </c>
      <c r="B76" s="14"/>
      <c r="C76" s="14"/>
      <c r="D76" s="14"/>
      <c r="E76" s="14">
        <f t="shared" si="6"/>
        <v>0</v>
      </c>
      <c r="F76" s="15">
        <f t="shared" si="7"/>
        <v>0</v>
      </c>
      <c r="G76" s="16" t="e">
        <f t="shared" si="8"/>
        <v>#DIV/0!</v>
      </c>
      <c r="H76" s="16" t="e">
        <f>(D69+D70+D71+D72+D73+D74+D75+D76)/(($B$69+E76)/2)</f>
        <v>#DIV/0!</v>
      </c>
      <c r="I76" s="16" t="e">
        <f>(D75+D76)/(($B$75+E76)/2)</f>
        <v>#DIV/0!</v>
      </c>
      <c r="J76" s="16" t="e">
        <f t="shared" si="5"/>
        <v>#DIV/0!</v>
      </c>
      <c r="K76" s="16" t="e">
        <f t="shared" si="4"/>
        <v>#DIV/0!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3">
        <v>43709</v>
      </c>
      <c r="B77" s="14"/>
      <c r="C77" s="14"/>
      <c r="D77" s="14"/>
      <c r="E77" s="14">
        <f t="shared" si="6"/>
        <v>0</v>
      </c>
      <c r="F77" s="15">
        <f t="shared" si="7"/>
        <v>0</v>
      </c>
      <c r="G77" s="16" t="e">
        <f t="shared" si="8"/>
        <v>#DIV/0!</v>
      </c>
      <c r="H77" s="16" t="e">
        <f>(D69+D70+D71+D72+D73+D74+D75+D76+D77)/(($B$69+E77)/2)</f>
        <v>#DIV/0!</v>
      </c>
      <c r="I77" s="16" t="e">
        <f>(D75+D76+D77)/(($B$75+E77)/2)</f>
        <v>#DIV/0!</v>
      </c>
      <c r="J77" s="16" t="e">
        <f t="shared" si="5"/>
        <v>#DIV/0!</v>
      </c>
      <c r="K77" s="16" t="e">
        <f t="shared" si="4"/>
        <v>#DIV/0!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3">
        <v>43739</v>
      </c>
      <c r="B78" s="14"/>
      <c r="C78" s="14"/>
      <c r="D78" s="14"/>
      <c r="E78" s="14">
        <f t="shared" si="6"/>
        <v>0</v>
      </c>
      <c r="F78" s="15">
        <f t="shared" si="7"/>
        <v>0</v>
      </c>
      <c r="G78" s="16" t="e">
        <f t="shared" si="8"/>
        <v>#DIV/0!</v>
      </c>
      <c r="H78" s="16" t="e">
        <f>(D69+D70+D71+D72+D73+D74+D75+D76+D77+D78)/(($B$69+E78)/2)</f>
        <v>#DIV/0!</v>
      </c>
      <c r="I78" s="16" t="e">
        <f>(D75+D76+D77+D78)/(($B$75+E78)/2)</f>
        <v>#DIV/0!</v>
      </c>
      <c r="J78" s="16" t="e">
        <f t="shared" si="5"/>
        <v>#DIV/0!</v>
      </c>
      <c r="K78" s="16" t="e">
        <f aca="true" t="shared" si="9" ref="K78:K86">((L67-O67)+(L68-O68)+(L69-O69)+(L70-O70)+(L71-O71)+(L72-O72)+(L73-O73)+(L74-O74)+(L75-O75)+(L76-O76)+(L77-O77)+(L78-O78))/((B67+E78)/2)</f>
        <v>#DIV/0!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3">
        <v>43770</v>
      </c>
      <c r="B79" s="14"/>
      <c r="C79" s="14"/>
      <c r="D79" s="14"/>
      <c r="E79" s="14">
        <f t="shared" si="6"/>
        <v>0</v>
      </c>
      <c r="F79" s="15">
        <f t="shared" si="7"/>
        <v>0</v>
      </c>
      <c r="G79" s="16" t="e">
        <f t="shared" si="8"/>
        <v>#DIV/0!</v>
      </c>
      <c r="H79" s="16" t="e">
        <f>(D69+D70+D71+D72+D73+D74+D75+D76+D77+D78+D79)/(($B$69+E79)/2)</f>
        <v>#DIV/0!</v>
      </c>
      <c r="I79" s="16" t="e">
        <f>(D75+D76+D77+D78+D79)/(($B$75+E79)/2)</f>
        <v>#DIV/0!</v>
      </c>
      <c r="J79" s="16" t="e">
        <f t="shared" si="5"/>
        <v>#DIV/0!</v>
      </c>
      <c r="K79" s="16" t="e">
        <f t="shared" si="9"/>
        <v>#DIV/0!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3">
        <v>43800</v>
      </c>
      <c r="B80" s="14"/>
      <c r="C80" s="14"/>
      <c r="D80" s="14"/>
      <c r="E80" s="14">
        <f t="shared" si="6"/>
        <v>0</v>
      </c>
      <c r="F80" s="15">
        <f t="shared" si="7"/>
        <v>0</v>
      </c>
      <c r="G80" s="16" t="e">
        <f t="shared" si="8"/>
        <v>#DIV/0!</v>
      </c>
      <c r="H80" s="16" t="e">
        <f>(D69+D70+D71+D72+D73+D74+D75+D76+D77+D78+D79+D80)/(($B$69+E80)/2)</f>
        <v>#DIV/0!</v>
      </c>
      <c r="I80" s="16" t="e">
        <f>(D75+D76+D77+D78+D79+D80)/(($B$75+E80)/2)</f>
        <v>#DIV/0!</v>
      </c>
      <c r="J80" s="16" t="e">
        <f t="shared" si="5"/>
        <v>#DIV/0!</v>
      </c>
      <c r="K80" s="16" t="e">
        <f t="shared" si="9"/>
        <v>#DIV/0!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3">
        <v>43831</v>
      </c>
      <c r="B81" s="14"/>
      <c r="C81" s="14"/>
      <c r="D81" s="14"/>
      <c r="E81" s="14">
        <f t="shared" si="6"/>
        <v>0</v>
      </c>
      <c r="F81" s="15">
        <f t="shared" si="7"/>
        <v>0</v>
      </c>
      <c r="G81" s="16" t="e">
        <f t="shared" si="8"/>
        <v>#DIV/0!</v>
      </c>
      <c r="H81" s="16" t="e">
        <f>(D81)/(($B$81+E81)/2)</f>
        <v>#DIV/0!</v>
      </c>
      <c r="I81" s="16" t="e">
        <f>(D75+D76+D77+D78+D79+D80+D81)/(($B$75+E81)/2)</f>
        <v>#DIV/0!</v>
      </c>
      <c r="J81" s="16" t="e">
        <f t="shared" si="5"/>
        <v>#DIV/0!</v>
      </c>
      <c r="K81" s="16" t="e">
        <f t="shared" si="9"/>
        <v>#DIV/0!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3">
        <v>43862</v>
      </c>
      <c r="B82" s="14"/>
      <c r="C82" s="14"/>
      <c r="D82" s="14"/>
      <c r="E82" s="14">
        <f t="shared" si="6"/>
        <v>0</v>
      </c>
      <c r="F82" s="15">
        <f t="shared" si="7"/>
        <v>0</v>
      </c>
      <c r="G82" s="16" t="e">
        <f t="shared" si="8"/>
        <v>#DIV/0!</v>
      </c>
      <c r="H82" s="16" t="e">
        <f>(D81+D82)/(($B$81+E82)/2)</f>
        <v>#DIV/0!</v>
      </c>
      <c r="I82" s="16" t="e">
        <f>(D75+D76+D77+D78+D79+D80+D81+D82)/(($B$75+E82)/2)</f>
        <v>#DIV/0!</v>
      </c>
      <c r="J82" s="16" t="e">
        <f t="shared" si="5"/>
        <v>#DIV/0!</v>
      </c>
      <c r="K82" s="16" t="e">
        <f t="shared" si="9"/>
        <v>#DIV/0!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3">
        <v>43891</v>
      </c>
      <c r="B83" s="14"/>
      <c r="C83" s="14"/>
      <c r="D83" s="14"/>
      <c r="E83" s="14">
        <f t="shared" si="6"/>
        <v>0</v>
      </c>
      <c r="F83" s="15">
        <f t="shared" si="7"/>
        <v>0</v>
      </c>
      <c r="G83" s="16" t="e">
        <f t="shared" si="8"/>
        <v>#DIV/0!</v>
      </c>
      <c r="H83" s="16" t="e">
        <f>(D81+D82+D83)/(($B$81+E83)/2)</f>
        <v>#DIV/0!</v>
      </c>
      <c r="I83" s="16" t="e">
        <f>(D75+D76+D77+D78+D79+D80+D81+D82+D83)/(($B$75+E83)/2)</f>
        <v>#DIV/0!</v>
      </c>
      <c r="J83" s="16" t="e">
        <f t="shared" si="5"/>
        <v>#DIV/0!</v>
      </c>
      <c r="K83" s="16" t="e">
        <f t="shared" si="9"/>
        <v>#DIV/0!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3">
        <v>43922</v>
      </c>
      <c r="B84" s="14"/>
      <c r="C84" s="14"/>
      <c r="D84" s="14"/>
      <c r="E84" s="14">
        <f t="shared" si="6"/>
        <v>0</v>
      </c>
      <c r="F84" s="15">
        <f t="shared" si="7"/>
        <v>0</v>
      </c>
      <c r="G84" s="16" t="e">
        <f t="shared" si="8"/>
        <v>#DIV/0!</v>
      </c>
      <c r="H84" s="16" t="e">
        <f>(D81+D82+D83+D84)/(($B$81+E84)/2)</f>
        <v>#DIV/0!</v>
      </c>
      <c r="I84" s="16" t="e">
        <f>(D75+D76+D77+D78+D79+D80+D81+D82+D83+D84)/(($B$75+E84)/2)</f>
        <v>#DIV/0!</v>
      </c>
      <c r="J84" s="16" t="e">
        <f t="shared" si="5"/>
        <v>#DIV/0!</v>
      </c>
      <c r="K84" s="16" t="e">
        <f t="shared" si="9"/>
        <v>#DIV/0!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3">
        <v>43952</v>
      </c>
      <c r="B85" s="14"/>
      <c r="C85" s="14"/>
      <c r="D85" s="14"/>
      <c r="E85" s="14">
        <f t="shared" si="6"/>
        <v>0</v>
      </c>
      <c r="F85" s="15">
        <f t="shared" si="7"/>
        <v>0</v>
      </c>
      <c r="G85" s="16" t="e">
        <f t="shared" si="8"/>
        <v>#DIV/0!</v>
      </c>
      <c r="H85" s="16" t="e">
        <f>(D81+D82+D83+D84+D85)/(($B$81+E85)/2)</f>
        <v>#DIV/0!</v>
      </c>
      <c r="I85" s="16" t="e">
        <f>(D75+D76+D77+D78+D79+D80+D81+D82+D83+D84+D85)/(($B$75+E85)/2)</f>
        <v>#DIV/0!</v>
      </c>
      <c r="J85" s="16" t="e">
        <f t="shared" si="5"/>
        <v>#DIV/0!</v>
      </c>
      <c r="K85" s="16" t="e">
        <f t="shared" si="9"/>
        <v>#DIV/0!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3">
        <v>43983</v>
      </c>
      <c r="B86" s="14"/>
      <c r="C86" s="14"/>
      <c r="D86" s="14"/>
      <c r="E86" s="14">
        <f t="shared" si="6"/>
        <v>0</v>
      </c>
      <c r="F86" s="15">
        <f t="shared" si="7"/>
        <v>0</v>
      </c>
      <c r="G86" s="16" t="e">
        <f t="shared" si="8"/>
        <v>#DIV/0!</v>
      </c>
      <c r="H86" s="16" t="e">
        <f>(D81+D82+D83+D84+D85+D86)/(($B$81+E86)/2)</f>
        <v>#DIV/0!</v>
      </c>
      <c r="I86" s="16" t="e">
        <f>(D75+D76+D77+D78+D79+D80+D81+D82+D83+D84+D85+D86)/(($B$75+E86)/2)</f>
        <v>#DIV/0!</v>
      </c>
      <c r="J86" s="16" t="e">
        <f t="shared" si="5"/>
        <v>#DIV/0!</v>
      </c>
      <c r="K86" s="16" t="e">
        <f t="shared" si="9"/>
        <v>#DIV/0!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A42">
      <selection activeCell="P4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2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2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2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2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2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2" ht="12.75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2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0.125</v>
      </c>
      <c r="J49" s="3">
        <f t="shared" si="5"/>
        <v>0.125</v>
      </c>
      <c r="K49" s="3">
        <f t="shared" si="4"/>
        <v>0.125</v>
      </c>
      <c r="L49">
        <v>0</v>
      </c>
    </row>
    <row r="50" spans="1:12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0.125</v>
      </c>
      <c r="J50" s="3">
        <f t="shared" si="5"/>
        <v>0.125</v>
      </c>
      <c r="K50" s="3">
        <f t="shared" si="4"/>
        <v>0.125</v>
      </c>
      <c r="L50">
        <v>0</v>
      </c>
    </row>
    <row r="51" spans="1:12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0.125</v>
      </c>
      <c r="K51" s="3">
        <f t="shared" si="4"/>
        <v>0.125</v>
      </c>
      <c r="L51">
        <v>0</v>
      </c>
    </row>
    <row r="52" spans="1:12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  <c r="L52">
        <v>0</v>
      </c>
    </row>
    <row r="53" spans="1:12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0.125</v>
      </c>
      <c r="K53" s="3">
        <f t="shared" si="4"/>
        <v>0.125</v>
      </c>
      <c r="L53">
        <v>0</v>
      </c>
    </row>
    <row r="54" spans="1:12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6" ht="12.75">
      <c r="A55" s="2">
        <v>43040</v>
      </c>
      <c r="B55">
        <v>8</v>
      </c>
      <c r="C55">
        <v>1</v>
      </c>
      <c r="D55">
        <v>2</v>
      </c>
      <c r="E55">
        <f t="shared" si="0"/>
        <v>7</v>
      </c>
      <c r="F55" s="5">
        <f t="shared" si="1"/>
        <v>-1</v>
      </c>
      <c r="G55" s="3">
        <f t="shared" si="2"/>
        <v>0.26666666666666666</v>
      </c>
      <c r="H55" s="3">
        <f>(D45+D46+D47+D48+D49+D50+D51+D52+D53+D54+D55)/(($B$45+E55)/2)</f>
        <v>0.26666666666666666</v>
      </c>
      <c r="I55" s="3">
        <f>(D51+D52+D53+D54+D55)/(($B$51+E55)/2)</f>
        <v>0.26666666666666666</v>
      </c>
      <c r="J55" s="3">
        <f t="shared" si="5"/>
        <v>0.26666666666666666</v>
      </c>
      <c r="K55" s="3">
        <f t="shared" si="4"/>
        <v>0.26666666666666666</v>
      </c>
      <c r="L55">
        <v>2</v>
      </c>
      <c r="P55" s="6"/>
    </row>
    <row r="56" spans="1:16" ht="12.75">
      <c r="A56" s="2">
        <v>43070</v>
      </c>
      <c r="B56">
        <v>7</v>
      </c>
      <c r="C56">
        <v>2</v>
      </c>
      <c r="D56">
        <v>3</v>
      </c>
      <c r="E56">
        <f t="shared" si="0"/>
        <v>6</v>
      </c>
      <c r="F56" s="5">
        <f t="shared" si="1"/>
        <v>-1</v>
      </c>
      <c r="G56" s="3">
        <f t="shared" si="2"/>
        <v>0.46153846153846156</v>
      </c>
      <c r="H56" s="3">
        <f>(D45+D46+D47+D48+D49+D50+D51+D52+D53+D54+D55+D56)/(($B$45+E56)/2)</f>
        <v>0.7142857142857143</v>
      </c>
      <c r="I56" s="3">
        <f>(D51+D52+D53+D54+D55+D56)/(($B$51+E56)/2)</f>
        <v>0.7142857142857143</v>
      </c>
      <c r="J56" s="3">
        <f t="shared" si="5"/>
        <v>0.7142857142857143</v>
      </c>
      <c r="K56" s="3">
        <f t="shared" si="4"/>
        <v>0.7142857142857143</v>
      </c>
      <c r="L56">
        <v>3</v>
      </c>
      <c r="P56" s="6"/>
    </row>
    <row r="57" spans="1:16" ht="12.75">
      <c r="A57" s="2">
        <v>43101</v>
      </c>
      <c r="B57">
        <v>6</v>
      </c>
      <c r="C57">
        <v>3</v>
      </c>
      <c r="D57">
        <v>1</v>
      </c>
      <c r="E57">
        <f t="shared" si="0"/>
        <v>8</v>
      </c>
      <c r="F57" s="5">
        <f t="shared" si="1"/>
        <v>2</v>
      </c>
      <c r="G57" s="3">
        <f t="shared" si="2"/>
        <v>0.14285714285714285</v>
      </c>
      <c r="H57" s="3">
        <f>(D57)/(($B$57+E57)/2)</f>
        <v>0.14285714285714285</v>
      </c>
      <c r="I57" s="3">
        <f>(D51+D52+D53+D54+D55+D56+D57)/(($B$51+E57)/2)</f>
        <v>0.75</v>
      </c>
      <c r="J57" s="3">
        <f t="shared" si="5"/>
        <v>0.75</v>
      </c>
      <c r="K57" s="3">
        <f t="shared" si="4"/>
        <v>0.75</v>
      </c>
      <c r="L57">
        <v>1</v>
      </c>
      <c r="P57" s="6"/>
    </row>
    <row r="58" spans="1:27" ht="12.75">
      <c r="A58" s="23">
        <v>43132</v>
      </c>
      <c r="B58" s="24">
        <v>8</v>
      </c>
      <c r="C58" s="24">
        <v>0</v>
      </c>
      <c r="D58" s="24">
        <v>3</v>
      </c>
      <c r="E58" s="24">
        <f t="shared" si="0"/>
        <v>5</v>
      </c>
      <c r="F58" s="25">
        <f t="shared" si="1"/>
        <v>-3</v>
      </c>
      <c r="G58" s="26">
        <f t="shared" si="2"/>
        <v>0.46153846153846156</v>
      </c>
      <c r="H58" s="26">
        <f>(D57+D58)/(($B$57+E58)/2)</f>
        <v>0.7272727272727273</v>
      </c>
      <c r="I58" s="26">
        <f>(D51+D52+D53+D54+D55+D56+D57+D58)/(($B$51+E58)/2)</f>
        <v>1.3846153846153846</v>
      </c>
      <c r="J58" s="26">
        <f t="shared" si="5"/>
        <v>1.3846153846153846</v>
      </c>
      <c r="K58" s="26">
        <f t="shared" si="4"/>
        <v>1.3846153846153846</v>
      </c>
      <c r="L58" s="24">
        <v>3</v>
      </c>
      <c r="M58" s="14"/>
      <c r="N58" s="14"/>
      <c r="O58" s="14"/>
      <c r="P58" s="17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2.75">
      <c r="A59" s="23">
        <v>43160</v>
      </c>
      <c r="B59" s="24">
        <v>5</v>
      </c>
      <c r="C59" s="24">
        <v>0</v>
      </c>
      <c r="D59" s="24">
        <v>5</v>
      </c>
      <c r="E59" s="24">
        <f t="shared" si="0"/>
        <v>0</v>
      </c>
      <c r="F59" s="25">
        <f t="shared" si="1"/>
        <v>-5</v>
      </c>
      <c r="G59" s="26">
        <f t="shared" si="2"/>
        <v>2</v>
      </c>
      <c r="H59" s="26">
        <f>(D57+D58+D59)/(($B$57+E59)/2)</f>
        <v>3</v>
      </c>
      <c r="I59" s="26">
        <f>(D51+D52+D53+D54+D55+D56+D57+D58+D59)/(($B$51+E59)/2)</f>
        <v>3.5</v>
      </c>
      <c r="J59" s="26">
        <f t="shared" si="5"/>
        <v>3.5</v>
      </c>
      <c r="K59" s="26">
        <f t="shared" si="4"/>
        <v>3.5</v>
      </c>
      <c r="L59" s="24">
        <v>5</v>
      </c>
      <c r="M59" s="14"/>
      <c r="N59" s="14"/>
      <c r="O59" s="14"/>
      <c r="P59" s="17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2.75">
      <c r="A60" s="18">
        <v>43191</v>
      </c>
      <c r="B60" s="19"/>
      <c r="C60" s="19"/>
      <c r="D60" s="19"/>
      <c r="E60" s="19">
        <f t="shared" si="0"/>
        <v>0</v>
      </c>
      <c r="F60" s="20">
        <f t="shared" si="1"/>
        <v>0</v>
      </c>
      <c r="G60" s="21" t="e">
        <f t="shared" si="2"/>
        <v>#DIV/0!</v>
      </c>
      <c r="H60" s="21">
        <f>(D57+D58+D59+D60)/(($B$57+E60)/2)</f>
        <v>3</v>
      </c>
      <c r="I60" s="21">
        <f>(D51+D52+D53+D54+D55+D56+D57+D58+D59+D60)/(($B$51+E60)/2)</f>
        <v>3.5</v>
      </c>
      <c r="J60" s="21">
        <f t="shared" si="5"/>
        <v>3.5</v>
      </c>
      <c r="K60" s="21">
        <f t="shared" si="4"/>
        <v>3.5</v>
      </c>
      <c r="L60" s="19"/>
      <c r="M60" s="19"/>
      <c r="N60" s="19"/>
      <c r="O60" s="19"/>
      <c r="P60" s="22"/>
      <c r="Q60" s="19"/>
      <c r="R60" s="19"/>
      <c r="S60" s="19"/>
      <c r="T60" s="19"/>
      <c r="U60" s="14"/>
      <c r="V60" s="14"/>
      <c r="W60" s="14"/>
      <c r="X60" s="14"/>
      <c r="Y60" s="14"/>
      <c r="Z60" s="14"/>
      <c r="AA60" s="14"/>
    </row>
    <row r="61" spans="1:27" ht="12.75">
      <c r="A61" s="13">
        <v>43221</v>
      </c>
      <c r="B61" s="14"/>
      <c r="C61" s="14"/>
      <c r="D61" s="14"/>
      <c r="E61" s="14">
        <f t="shared" si="0"/>
        <v>0</v>
      </c>
      <c r="F61" s="15">
        <f t="shared" si="1"/>
        <v>0</v>
      </c>
      <c r="G61" s="16" t="e">
        <f t="shared" si="2"/>
        <v>#DIV/0!</v>
      </c>
      <c r="H61" s="16">
        <f>(D57+D58+D59+D60+D61)/(($B$57+E61)/2)</f>
        <v>3</v>
      </c>
      <c r="I61" s="16">
        <f>(D51+D52+D53+D54+D55+D56+D57+D58+D59+D60+D61)/(($B$51+E61)/2)</f>
        <v>3.5</v>
      </c>
      <c r="J61" s="16">
        <f t="shared" si="5"/>
        <v>3.5</v>
      </c>
      <c r="K61" s="16">
        <f t="shared" si="4"/>
        <v>3.5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>
      <c r="A62" s="13">
        <v>43252</v>
      </c>
      <c r="B62" s="14"/>
      <c r="C62" s="14"/>
      <c r="D62" s="14"/>
      <c r="E62" s="14">
        <f t="shared" si="0"/>
        <v>0</v>
      </c>
      <c r="F62" s="15">
        <f t="shared" si="1"/>
        <v>0</v>
      </c>
      <c r="G62" s="16" t="e">
        <f t="shared" si="2"/>
        <v>#DIV/0!</v>
      </c>
      <c r="H62" s="16">
        <f>(D57+D58+D59+D60+D61+D62)/(($B$57+E62)/2)</f>
        <v>3</v>
      </c>
      <c r="I62" s="16">
        <f>(D51+D52+D53+D54+D55+D56+D57+D58+D59+D60+D61+D62)/(($B$51+E62)/2)</f>
        <v>3.5</v>
      </c>
      <c r="J62" s="16">
        <f t="shared" si="5"/>
        <v>3.5</v>
      </c>
      <c r="K62" s="16">
        <f t="shared" si="4"/>
        <v>3.5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2.75">
      <c r="A63" s="13">
        <v>43282</v>
      </c>
      <c r="B63" s="14"/>
      <c r="C63" s="14"/>
      <c r="D63" s="14"/>
      <c r="E63" s="14">
        <f t="shared" si="0"/>
        <v>0</v>
      </c>
      <c r="F63" s="15">
        <f t="shared" si="1"/>
        <v>0</v>
      </c>
      <c r="G63" s="16" t="e">
        <f t="shared" si="2"/>
        <v>#DIV/0!</v>
      </c>
      <c r="H63" s="16">
        <f>(D57+D58+D59+D60+D61+D62+D63)/(($B$57+E63)/2)</f>
        <v>3</v>
      </c>
      <c r="I63" s="16" t="e">
        <f>(D63)/(($B$63+E63)/2)</f>
        <v>#DIV/0!</v>
      </c>
      <c r="J63" s="16">
        <f t="shared" si="5"/>
        <v>3.5</v>
      </c>
      <c r="K63" s="16">
        <f t="shared" si="4"/>
        <v>3.5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13">
        <v>43313</v>
      </c>
      <c r="B64" s="14"/>
      <c r="C64" s="14"/>
      <c r="D64" s="14"/>
      <c r="E64" s="14">
        <f t="shared" si="0"/>
        <v>0</v>
      </c>
      <c r="F64" s="15">
        <f t="shared" si="1"/>
        <v>0</v>
      </c>
      <c r="G64" s="16" t="e">
        <f t="shared" si="2"/>
        <v>#DIV/0!</v>
      </c>
      <c r="H64" s="16">
        <f>(D57+D58+D59+D60+D61+D62+D63+D64)/(($B$57+E64)/2)</f>
        <v>3</v>
      </c>
      <c r="I64" s="16" t="e">
        <f>(D63+D64)/(($B$63+E64)/2)</f>
        <v>#DIV/0!</v>
      </c>
      <c r="J64" s="16">
        <f t="shared" si="5"/>
        <v>3.5</v>
      </c>
      <c r="K64" s="16">
        <f t="shared" si="4"/>
        <v>3.5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13">
        <v>43344</v>
      </c>
      <c r="B65" s="14"/>
      <c r="C65" s="14"/>
      <c r="D65" s="14"/>
      <c r="E65" s="14">
        <f t="shared" si="0"/>
        <v>0</v>
      </c>
      <c r="F65" s="15">
        <f t="shared" si="1"/>
        <v>0</v>
      </c>
      <c r="G65" s="16" t="e">
        <f t="shared" si="2"/>
        <v>#DIV/0!</v>
      </c>
      <c r="H65" s="16">
        <f>(D57+D58+D59+D60+D61+D62+D63+D64+D65)/(($B$57+E65)/2)</f>
        <v>3</v>
      </c>
      <c r="I65" s="16" t="e">
        <f>(D63+D64+D65)/(($B$63+E65)/2)</f>
        <v>#DIV/0!</v>
      </c>
      <c r="J65" s="16">
        <f t="shared" si="5"/>
        <v>3.5</v>
      </c>
      <c r="K65" s="16">
        <f t="shared" si="4"/>
        <v>3.5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13">
        <v>43374</v>
      </c>
      <c r="B66" s="14"/>
      <c r="C66" s="14"/>
      <c r="D66" s="14"/>
      <c r="E66" s="14">
        <f t="shared" si="0"/>
        <v>0</v>
      </c>
      <c r="F66" s="15">
        <f t="shared" si="1"/>
        <v>0</v>
      </c>
      <c r="G66" s="16" t="e">
        <f t="shared" si="2"/>
        <v>#DIV/0!</v>
      </c>
      <c r="H66" s="16">
        <f>(D57+D58+D59+D60+D61+D62+D63+D64+D65+D66)/(($B$57+E66)/2)</f>
        <v>3</v>
      </c>
      <c r="I66" s="16" t="e">
        <f>(D63+D64+D65+D66)/(($B$63+E66)/2)</f>
        <v>#DIV/0!</v>
      </c>
      <c r="J66" s="16">
        <f t="shared" si="5"/>
        <v>3.5</v>
      </c>
      <c r="K66" s="16">
        <f t="shared" si="4"/>
        <v>3.5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13">
        <v>43405</v>
      </c>
      <c r="B67" s="14"/>
      <c r="C67" s="14"/>
      <c r="D67" s="14"/>
      <c r="E67" s="14">
        <f aca="true" t="shared" si="6" ref="E67:E86">B67+C67-D67</f>
        <v>0</v>
      </c>
      <c r="F67" s="15">
        <f aca="true" t="shared" si="7" ref="F67:F86">C67-D67</f>
        <v>0</v>
      </c>
      <c r="G67" s="16" t="e">
        <f aca="true" t="shared" si="8" ref="G67:G86">D67/((B67+E67)/2)</f>
        <v>#DIV/0!</v>
      </c>
      <c r="H67" s="16">
        <f>(D57+D58+D59+D60+D61+D62+D63+D64+D65+D66+D67)/(($B$57+E67)/2)</f>
        <v>3</v>
      </c>
      <c r="I67" s="16" t="e">
        <f>(D63+D64+D65+D66+D67)/(($B$63+E67)/2)</f>
        <v>#DIV/0!</v>
      </c>
      <c r="J67" s="16">
        <f t="shared" si="5"/>
        <v>3.4285714285714284</v>
      </c>
      <c r="K67" s="16">
        <f t="shared" si="4"/>
        <v>3.4285714285714284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13">
        <v>43435</v>
      </c>
      <c r="B68" s="14"/>
      <c r="C68" s="14"/>
      <c r="D68" s="14"/>
      <c r="E68" s="14">
        <f t="shared" si="6"/>
        <v>0</v>
      </c>
      <c r="F68" s="15">
        <f t="shared" si="7"/>
        <v>0</v>
      </c>
      <c r="G68" s="16" t="e">
        <f t="shared" si="8"/>
        <v>#DIV/0!</v>
      </c>
      <c r="H68" s="16">
        <f>(D57+D58+D59+D60+D61+D62+D63+D64+D65+D66+D67+D68)/(($B$57+E68)/2)</f>
        <v>3</v>
      </c>
      <c r="I68" s="16" t="e">
        <f>(D63+D64+D65+D66+D67+D68)/(($B$63+E68)/2)</f>
        <v>#DIV/0!</v>
      </c>
      <c r="J68" s="16">
        <f t="shared" si="5"/>
        <v>3</v>
      </c>
      <c r="K68" s="16">
        <f t="shared" si="4"/>
        <v>3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13">
        <v>43466</v>
      </c>
      <c r="B69" s="14"/>
      <c r="C69" s="14"/>
      <c r="D69" s="14"/>
      <c r="E69" s="14">
        <f t="shared" si="6"/>
        <v>0</v>
      </c>
      <c r="F69" s="15">
        <f t="shared" si="7"/>
        <v>0</v>
      </c>
      <c r="G69" s="16" t="e">
        <f t="shared" si="8"/>
        <v>#DIV/0!</v>
      </c>
      <c r="H69" s="16" t="e">
        <f>(D69)/(($B$69+E69)/2)</f>
        <v>#DIV/0!</v>
      </c>
      <c r="I69" s="16" t="e">
        <f>(D63+D64+D65+D66+D67+D68+D69)/(($B$63+E69)/2)</f>
        <v>#DIV/0!</v>
      </c>
      <c r="J69" s="16">
        <f t="shared" si="5"/>
        <v>2</v>
      </c>
      <c r="K69" s="16">
        <f t="shared" si="4"/>
        <v>2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13">
        <v>43497</v>
      </c>
      <c r="B70" s="14"/>
      <c r="C70" s="14"/>
      <c r="D70" s="14"/>
      <c r="E70" s="14">
        <f t="shared" si="6"/>
        <v>0</v>
      </c>
      <c r="F70" s="15">
        <f t="shared" si="7"/>
        <v>0</v>
      </c>
      <c r="G70" s="16" t="e">
        <f t="shared" si="8"/>
        <v>#DIV/0!</v>
      </c>
      <c r="H70" s="16" t="e">
        <f>(D69+D70)/(($B$69+E70)/2)</f>
        <v>#DIV/0!</v>
      </c>
      <c r="I70" s="16" t="e">
        <f>(D63+D64+D65+D66+D67+D68+D69+D70)/(($B$63+E70)/2)</f>
        <v>#DIV/0!</v>
      </c>
      <c r="J70" s="16">
        <f t="shared" si="5"/>
        <v>2</v>
      </c>
      <c r="K70" s="16">
        <f t="shared" si="4"/>
        <v>2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13">
        <v>43525</v>
      </c>
      <c r="B71" s="14"/>
      <c r="C71" s="14"/>
      <c r="D71" s="14"/>
      <c r="E71" s="14">
        <f t="shared" si="6"/>
        <v>0</v>
      </c>
      <c r="F71" s="15">
        <f t="shared" si="7"/>
        <v>0</v>
      </c>
      <c r="G71" s="16" t="e">
        <f t="shared" si="8"/>
        <v>#DIV/0!</v>
      </c>
      <c r="H71" s="16" t="e">
        <f>(D69+D70+D71)/(($B$69+E71)/2)</f>
        <v>#DIV/0!</v>
      </c>
      <c r="I71" s="16" t="e">
        <f>(D63+D64+D65+D66+D67+D68+D69+D70+D71)/(($B$63+E71)/2)</f>
        <v>#DIV/0!</v>
      </c>
      <c r="J71" s="16" t="e">
        <f t="shared" si="5"/>
        <v>#DIV/0!</v>
      </c>
      <c r="K71" s="16" t="e">
        <f t="shared" si="4"/>
        <v>#DIV/0!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13">
        <v>43556</v>
      </c>
      <c r="B72" s="14"/>
      <c r="C72" s="14"/>
      <c r="D72" s="14"/>
      <c r="E72" s="14">
        <f t="shared" si="6"/>
        <v>0</v>
      </c>
      <c r="F72" s="15">
        <f t="shared" si="7"/>
        <v>0</v>
      </c>
      <c r="G72" s="16" t="e">
        <f t="shared" si="8"/>
        <v>#DIV/0!</v>
      </c>
      <c r="H72" s="16" t="e">
        <f>(D69+D70+D71+D72)/(($B$69+E72)/2)</f>
        <v>#DIV/0!</v>
      </c>
      <c r="I72" s="16" t="e">
        <f>(D63+D64+D65+D66+D67+D68+D69+D70+D71+D72)/(($B$63+E72)/2)</f>
        <v>#DIV/0!</v>
      </c>
      <c r="J72" s="16" t="e">
        <f t="shared" si="5"/>
        <v>#DIV/0!</v>
      </c>
      <c r="K72" s="16" t="e">
        <f t="shared" si="4"/>
        <v>#DIV/0!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13">
        <v>43586</v>
      </c>
      <c r="B73" s="14"/>
      <c r="C73" s="14"/>
      <c r="D73" s="14"/>
      <c r="E73" s="14">
        <f t="shared" si="6"/>
        <v>0</v>
      </c>
      <c r="F73" s="15">
        <f t="shared" si="7"/>
        <v>0</v>
      </c>
      <c r="G73" s="16" t="e">
        <f t="shared" si="8"/>
        <v>#DIV/0!</v>
      </c>
      <c r="H73" s="16" t="e">
        <f>(D69+D70+D71+D72+D73)/(($B$69+E73)/2)</f>
        <v>#DIV/0!</v>
      </c>
      <c r="I73" s="16" t="e">
        <f>(D63+D64+D65+D66+D67+D68+D69+D70+D71+D72+D73)/(($B$63+E73)/2)</f>
        <v>#DIV/0!</v>
      </c>
      <c r="J73" s="16" t="e">
        <f t="shared" si="5"/>
        <v>#DIV/0!</v>
      </c>
      <c r="K73" s="16" t="e">
        <f t="shared" si="4"/>
        <v>#DIV/0!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13">
        <v>43617</v>
      </c>
      <c r="B74" s="14"/>
      <c r="C74" s="14"/>
      <c r="D74" s="14"/>
      <c r="E74" s="14">
        <f t="shared" si="6"/>
        <v>0</v>
      </c>
      <c r="F74" s="15">
        <f t="shared" si="7"/>
        <v>0</v>
      </c>
      <c r="G74" s="16" t="e">
        <f t="shared" si="8"/>
        <v>#DIV/0!</v>
      </c>
      <c r="H74" s="16" t="e">
        <f>(D69+D70+D71+D72+D73+D74)/(($B$69+E74)/2)</f>
        <v>#DIV/0!</v>
      </c>
      <c r="I74" s="16" t="e">
        <f>(D63+D64+D65+D66+D67+D68+D69+D70+D71+D72+D73+D74)/(($B$63+E74)/2)</f>
        <v>#DIV/0!</v>
      </c>
      <c r="J74" s="16" t="e">
        <f t="shared" si="5"/>
        <v>#DIV/0!</v>
      </c>
      <c r="K74" s="16" t="e">
        <f t="shared" si="4"/>
        <v>#DIV/0!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13">
        <v>43647</v>
      </c>
      <c r="B75" s="14"/>
      <c r="C75" s="14"/>
      <c r="D75" s="14"/>
      <c r="E75" s="14">
        <f t="shared" si="6"/>
        <v>0</v>
      </c>
      <c r="F75" s="15">
        <f t="shared" si="7"/>
        <v>0</v>
      </c>
      <c r="G75" s="16" t="e">
        <f t="shared" si="8"/>
        <v>#DIV/0!</v>
      </c>
      <c r="H75" s="16" t="e">
        <f>(D69+D70+D71+D72+D73+D74+D75)/(($B$69+E75)/2)</f>
        <v>#DIV/0!</v>
      </c>
      <c r="I75" s="16" t="e">
        <f>(D75)/(($B$75+E75)/2)</f>
        <v>#DIV/0!</v>
      </c>
      <c r="J75" s="16" t="e">
        <f t="shared" si="5"/>
        <v>#DIV/0!</v>
      </c>
      <c r="K75" s="16" t="e">
        <f t="shared" si="4"/>
        <v>#DIV/0!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13">
        <v>43678</v>
      </c>
      <c r="B76" s="14"/>
      <c r="C76" s="14"/>
      <c r="D76" s="14"/>
      <c r="E76" s="14">
        <f t="shared" si="6"/>
        <v>0</v>
      </c>
      <c r="F76" s="15">
        <f t="shared" si="7"/>
        <v>0</v>
      </c>
      <c r="G76" s="16" t="e">
        <f t="shared" si="8"/>
        <v>#DIV/0!</v>
      </c>
      <c r="H76" s="16" t="e">
        <f>(D69+D70+D71+D72+D73+D74+D75+D76)/(($B$69+E76)/2)</f>
        <v>#DIV/0!</v>
      </c>
      <c r="I76" s="16" t="e">
        <f>(D75+D76)/(($B$75+E76)/2)</f>
        <v>#DIV/0!</v>
      </c>
      <c r="J76" s="16" t="e">
        <f t="shared" si="5"/>
        <v>#DIV/0!</v>
      </c>
      <c r="K76" s="16" t="e">
        <f t="shared" si="4"/>
        <v>#DIV/0!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13">
        <v>43709</v>
      </c>
      <c r="B77" s="14"/>
      <c r="C77" s="14"/>
      <c r="D77" s="14"/>
      <c r="E77" s="14">
        <f t="shared" si="6"/>
        <v>0</v>
      </c>
      <c r="F77" s="15">
        <f t="shared" si="7"/>
        <v>0</v>
      </c>
      <c r="G77" s="16" t="e">
        <f t="shared" si="8"/>
        <v>#DIV/0!</v>
      </c>
      <c r="H77" s="16" t="e">
        <f>(D69+D70+D71+D72+D73+D74+D75+D76+D77)/(($B$69+E77)/2)</f>
        <v>#DIV/0!</v>
      </c>
      <c r="I77" s="16" t="e">
        <f>(D75+D76+D77)/(($B$75+E77)/2)</f>
        <v>#DIV/0!</v>
      </c>
      <c r="J77" s="16" t="e">
        <f t="shared" si="5"/>
        <v>#DIV/0!</v>
      </c>
      <c r="K77" s="16" t="e">
        <f t="shared" si="4"/>
        <v>#DIV/0!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13">
        <v>43739</v>
      </c>
      <c r="B78" s="14"/>
      <c r="C78" s="14"/>
      <c r="D78" s="14"/>
      <c r="E78" s="14">
        <f t="shared" si="6"/>
        <v>0</v>
      </c>
      <c r="F78" s="15">
        <f t="shared" si="7"/>
        <v>0</v>
      </c>
      <c r="G78" s="16" t="e">
        <f t="shared" si="8"/>
        <v>#DIV/0!</v>
      </c>
      <c r="H78" s="16" t="e">
        <f>(D69+D70+D71+D72+D73+D74+D75+D76+D77+D78)/(($B$69+E78)/2)</f>
        <v>#DIV/0!</v>
      </c>
      <c r="I78" s="16" t="e">
        <f>(D75+D76+D77+D78)/(($B$75+E78)/2)</f>
        <v>#DIV/0!</v>
      </c>
      <c r="J78" s="16" t="e">
        <f t="shared" si="5"/>
        <v>#DIV/0!</v>
      </c>
      <c r="K78" s="16" t="e">
        <f aca="true" t="shared" si="9" ref="K78:K86">((L67-O67)+(L68-O68)+(L69-O69)+(L70-O70)+(L71-O71)+(L72-O72)+(L73-O73)+(L74-O74)+(L75-O75)+(L76-O76)+(L77-O77)+(L78-O78))/((B67+E78)/2)</f>
        <v>#DIV/0!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13">
        <v>43770</v>
      </c>
      <c r="B79" s="14"/>
      <c r="C79" s="14"/>
      <c r="D79" s="14"/>
      <c r="E79" s="14">
        <f t="shared" si="6"/>
        <v>0</v>
      </c>
      <c r="F79" s="15">
        <f t="shared" si="7"/>
        <v>0</v>
      </c>
      <c r="G79" s="16" t="e">
        <f t="shared" si="8"/>
        <v>#DIV/0!</v>
      </c>
      <c r="H79" s="16" t="e">
        <f>(D69+D70+D71+D72+D73+D74+D75+D76+D77+D78+D79)/(($B$69+E79)/2)</f>
        <v>#DIV/0!</v>
      </c>
      <c r="I79" s="16" t="e">
        <f>(D75+D76+D77+D78+D79)/(($B$75+E79)/2)</f>
        <v>#DIV/0!</v>
      </c>
      <c r="J79" s="16" t="e">
        <f t="shared" si="5"/>
        <v>#DIV/0!</v>
      </c>
      <c r="K79" s="16" t="e">
        <f t="shared" si="9"/>
        <v>#DIV/0!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13">
        <v>43800</v>
      </c>
      <c r="B80" s="14"/>
      <c r="C80" s="14"/>
      <c r="D80" s="14"/>
      <c r="E80" s="14">
        <f t="shared" si="6"/>
        <v>0</v>
      </c>
      <c r="F80" s="15">
        <f t="shared" si="7"/>
        <v>0</v>
      </c>
      <c r="G80" s="16" t="e">
        <f t="shared" si="8"/>
        <v>#DIV/0!</v>
      </c>
      <c r="H80" s="16" t="e">
        <f>(D69+D70+D71+D72+D73+D74+D75+D76+D77+D78+D79+D80)/(($B$69+E80)/2)</f>
        <v>#DIV/0!</v>
      </c>
      <c r="I80" s="16" t="e">
        <f>(D75+D76+D77+D78+D79+D80)/(($B$75+E80)/2)</f>
        <v>#DIV/0!</v>
      </c>
      <c r="J80" s="16" t="e">
        <f t="shared" si="5"/>
        <v>#DIV/0!</v>
      </c>
      <c r="K80" s="16" t="e">
        <f t="shared" si="9"/>
        <v>#DIV/0!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13">
        <v>43831</v>
      </c>
      <c r="B81" s="14"/>
      <c r="C81" s="14"/>
      <c r="D81" s="14"/>
      <c r="E81" s="14">
        <f t="shared" si="6"/>
        <v>0</v>
      </c>
      <c r="F81" s="15">
        <f t="shared" si="7"/>
        <v>0</v>
      </c>
      <c r="G81" s="16" t="e">
        <f t="shared" si="8"/>
        <v>#DIV/0!</v>
      </c>
      <c r="H81" s="16" t="e">
        <f>(D81)/(($B$81+E81)/2)</f>
        <v>#DIV/0!</v>
      </c>
      <c r="I81" s="16" t="e">
        <f>(D75+D76+D77+D78+D79+D80+D81)/(($B$75+E81)/2)</f>
        <v>#DIV/0!</v>
      </c>
      <c r="J81" s="16" t="e">
        <f t="shared" si="5"/>
        <v>#DIV/0!</v>
      </c>
      <c r="K81" s="16" t="e">
        <f t="shared" si="9"/>
        <v>#DIV/0!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13">
        <v>43862</v>
      </c>
      <c r="B82" s="14"/>
      <c r="C82" s="14"/>
      <c r="D82" s="14"/>
      <c r="E82" s="14">
        <f t="shared" si="6"/>
        <v>0</v>
      </c>
      <c r="F82" s="15">
        <f t="shared" si="7"/>
        <v>0</v>
      </c>
      <c r="G82" s="16" t="e">
        <f t="shared" si="8"/>
        <v>#DIV/0!</v>
      </c>
      <c r="H82" s="16" t="e">
        <f>(D81+D82)/(($B$81+E82)/2)</f>
        <v>#DIV/0!</v>
      </c>
      <c r="I82" s="16" t="e">
        <f>(D75+D76+D77+D78+D79+D80+D81+D82)/(($B$75+E82)/2)</f>
        <v>#DIV/0!</v>
      </c>
      <c r="J82" s="16" t="e">
        <f t="shared" si="5"/>
        <v>#DIV/0!</v>
      </c>
      <c r="K82" s="16" t="e">
        <f t="shared" si="9"/>
        <v>#DIV/0!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13">
        <v>43891</v>
      </c>
      <c r="B83" s="14"/>
      <c r="C83" s="14"/>
      <c r="D83" s="14"/>
      <c r="E83" s="14">
        <f t="shared" si="6"/>
        <v>0</v>
      </c>
      <c r="F83" s="15">
        <f t="shared" si="7"/>
        <v>0</v>
      </c>
      <c r="G83" s="16" t="e">
        <f t="shared" si="8"/>
        <v>#DIV/0!</v>
      </c>
      <c r="H83" s="16" t="e">
        <f>(D81+D82+D83)/(($B$81+E83)/2)</f>
        <v>#DIV/0!</v>
      </c>
      <c r="I83" s="16" t="e">
        <f>(D75+D76+D77+D78+D79+D80+D81+D82+D83)/(($B$75+E83)/2)</f>
        <v>#DIV/0!</v>
      </c>
      <c r="J83" s="16" t="e">
        <f t="shared" si="5"/>
        <v>#DIV/0!</v>
      </c>
      <c r="K83" s="16" t="e">
        <f t="shared" si="9"/>
        <v>#DIV/0!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13">
        <v>43922</v>
      </c>
      <c r="B84" s="14"/>
      <c r="C84" s="14"/>
      <c r="D84" s="14"/>
      <c r="E84" s="14">
        <f t="shared" si="6"/>
        <v>0</v>
      </c>
      <c r="F84" s="15">
        <f t="shared" si="7"/>
        <v>0</v>
      </c>
      <c r="G84" s="16" t="e">
        <f t="shared" si="8"/>
        <v>#DIV/0!</v>
      </c>
      <c r="H84" s="16" t="e">
        <f>(D81+D82+D83+D84)/(($B$81+E84)/2)</f>
        <v>#DIV/0!</v>
      </c>
      <c r="I84" s="16" t="e">
        <f>(D75+D76+D77+D78+D79+D80+D81+D82+D83+D84)/(($B$75+E84)/2)</f>
        <v>#DIV/0!</v>
      </c>
      <c r="J84" s="16" t="e">
        <f t="shared" si="5"/>
        <v>#DIV/0!</v>
      </c>
      <c r="K84" s="16" t="e">
        <f t="shared" si="9"/>
        <v>#DIV/0!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13">
        <v>43952</v>
      </c>
      <c r="B85" s="14"/>
      <c r="C85" s="14"/>
      <c r="D85" s="14"/>
      <c r="E85" s="14">
        <f t="shared" si="6"/>
        <v>0</v>
      </c>
      <c r="F85" s="15">
        <f t="shared" si="7"/>
        <v>0</v>
      </c>
      <c r="G85" s="16" t="e">
        <f t="shared" si="8"/>
        <v>#DIV/0!</v>
      </c>
      <c r="H85" s="16" t="e">
        <f>(D81+D82+D83+D84+D85)/(($B$81+E85)/2)</f>
        <v>#DIV/0!</v>
      </c>
      <c r="I85" s="16" t="e">
        <f>(D75+D76+D77+D78+D79+D80+D81+D82+D83+D84+D85)/(($B$75+E85)/2)</f>
        <v>#DIV/0!</v>
      </c>
      <c r="J85" s="16" t="e">
        <f t="shared" si="5"/>
        <v>#DIV/0!</v>
      </c>
      <c r="K85" s="16" t="e">
        <f t="shared" si="9"/>
        <v>#DIV/0!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13">
        <v>43983</v>
      </c>
      <c r="B86" s="14"/>
      <c r="C86" s="14"/>
      <c r="D86" s="14"/>
      <c r="E86" s="14">
        <f t="shared" si="6"/>
        <v>0</v>
      </c>
      <c r="F86" s="15">
        <f t="shared" si="7"/>
        <v>0</v>
      </c>
      <c r="G86" s="16" t="e">
        <f t="shared" si="8"/>
        <v>#DIV/0!</v>
      </c>
      <c r="H86" s="16" t="e">
        <f>(D81+D82+D83+D84+D85+D86)/(($B$81+E86)/2)</f>
        <v>#DIV/0!</v>
      </c>
      <c r="I86" s="16" t="e">
        <f>(D75+D76+D77+D78+D79+D80+D81+D82+D83+D84+D85+D86)/(($B$75+E86)/2)</f>
        <v>#DIV/0!</v>
      </c>
      <c r="J86" s="16" t="e">
        <f t="shared" si="5"/>
        <v>#DIV/0!</v>
      </c>
      <c r="K86" s="16" t="e">
        <f t="shared" si="9"/>
        <v>#DIV/0!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37">
      <selection activeCell="J59" sqref="J5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0.4375</v>
      </c>
      <c r="I60" s="3">
        <f>(D51+D52+D53+D54+D55+D56+D57+D58+D59+D60)/(($B$51+E60)/2)</f>
        <v>0.5625</v>
      </c>
      <c r="J60" s="3">
        <f t="shared" si="5"/>
        <v>0.6470588235294118</v>
      </c>
      <c r="K60" s="3">
        <f t="shared" si="4"/>
        <v>0.6470588235294118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0.4375</v>
      </c>
      <c r="I61" s="3">
        <f>(D51+D52+D53+D54+D55+D56+D57+D58+D59+D60+D61)/(($B$51+E61)/2)</f>
        <v>0.5625</v>
      </c>
      <c r="J61" s="3">
        <f t="shared" si="5"/>
        <v>0.6060606060606061</v>
      </c>
      <c r="K61" s="3">
        <f t="shared" si="4"/>
        <v>0.6060606060606061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0.4375</v>
      </c>
      <c r="I62" s="3">
        <f>(D51+D52+D53+D54+D55+D56+D57+D58+D59+D60+D61+D62)/(($B$51+E62)/2)</f>
        <v>0.5625</v>
      </c>
      <c r="J62" s="3">
        <f t="shared" si="5"/>
        <v>0.5625</v>
      </c>
      <c r="K62" s="3">
        <f t="shared" si="4"/>
        <v>0.5625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0.4375</v>
      </c>
      <c r="I63" s="3" t="e">
        <f>(D63)/(($B$63+E63)/2)</f>
        <v>#DIV/0!</v>
      </c>
      <c r="J63" s="3">
        <f t="shared" si="5"/>
        <v>0.5454545454545454</v>
      </c>
      <c r="K63" s="3">
        <f t="shared" si="4"/>
        <v>0.5454545454545454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0.4375</v>
      </c>
      <c r="I64" s="3" t="e">
        <f>(D63+D64)/(($B$63+E64)/2)</f>
        <v>#DIV/0!</v>
      </c>
      <c r="J64" s="3">
        <f t="shared" si="5"/>
        <v>0.5454545454545454</v>
      </c>
      <c r="K64" s="3">
        <f t="shared" si="4"/>
        <v>0.5454545454545454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0.4375</v>
      </c>
      <c r="I65" s="3" t="e">
        <f>(D63+D64+D65)/(($B$63+E65)/2)</f>
        <v>#DIV/0!</v>
      </c>
      <c r="J65" s="3">
        <f t="shared" si="5"/>
        <v>0.5454545454545454</v>
      </c>
      <c r="K65" s="3">
        <f t="shared" si="4"/>
        <v>0.5454545454545454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0.4375</v>
      </c>
      <c r="I66" s="3" t="e">
        <f>(D63+D64+D65+D66)/(($B$63+E66)/2)</f>
        <v>#DIV/0!</v>
      </c>
      <c r="J66" s="3">
        <f t="shared" si="5"/>
        <v>0.5</v>
      </c>
      <c r="K66" s="3">
        <f t="shared" si="4"/>
        <v>0.5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0.4375</v>
      </c>
      <c r="I67" s="3" t="e">
        <f>(D63+D64+D65+D66+D67)/(($B$63+E67)/2)</f>
        <v>#DIV/0!</v>
      </c>
      <c r="J67" s="3">
        <f t="shared" si="5"/>
        <v>0.48484848484848486</v>
      </c>
      <c r="K67" s="3">
        <f t="shared" si="4"/>
        <v>0.48484848484848486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0.4375</v>
      </c>
      <c r="I68" s="3" t="e">
        <f>(D63+D64+D65+D66+D67+D68)/(($B$63+E68)/2)</f>
        <v>#DIV/0!</v>
      </c>
      <c r="J68" s="3">
        <f t="shared" si="5"/>
        <v>0.4375</v>
      </c>
      <c r="K68" s="3">
        <f t="shared" si="4"/>
        <v>0.4375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0.375</v>
      </c>
      <c r="K69" s="3">
        <f t="shared" si="4"/>
        <v>0.375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8">
      <selection activeCell="J59" sqref="J5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0.4</v>
      </c>
      <c r="I60" s="3">
        <f>(D51+D52+D53+D54+D55+D56+D57+D58+D59+D60)/(($B$51+E60)/2)</f>
        <v>0.4</v>
      </c>
      <c r="J60" s="3">
        <f t="shared" si="5"/>
        <v>0.4</v>
      </c>
      <c r="K60" s="3">
        <f t="shared" si="4"/>
        <v>0.4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0.4</v>
      </c>
      <c r="I61" s="3">
        <f>(D51+D52+D53+D54+D55+D56+D57+D58+D59+D60+D61)/(($B$51+E61)/2)</f>
        <v>0.4</v>
      </c>
      <c r="J61" s="3">
        <f t="shared" si="5"/>
        <v>0.4</v>
      </c>
      <c r="K61" s="3">
        <f t="shared" si="4"/>
        <v>0.4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0.4</v>
      </c>
      <c r="I62" s="3">
        <f>(D51+D52+D53+D54+D55+D56+D57+D58+D59+D60+D61+D62)/(($B$51+E62)/2)</f>
        <v>0.4</v>
      </c>
      <c r="J62" s="3">
        <f t="shared" si="5"/>
        <v>0.4</v>
      </c>
      <c r="K62" s="3">
        <f t="shared" si="4"/>
        <v>0.4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0.4</v>
      </c>
      <c r="I63" s="3" t="e">
        <f>(D63)/(($B$63+E63)/2)</f>
        <v>#DIV/0!</v>
      </c>
      <c r="J63" s="3">
        <f t="shared" si="5"/>
        <v>0.4</v>
      </c>
      <c r="K63" s="3">
        <f t="shared" si="4"/>
        <v>0.4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0.4</v>
      </c>
      <c r="I64" s="3" t="e">
        <f>(D63+D64)/(($B$63+E64)/2)</f>
        <v>#DIV/0!</v>
      </c>
      <c r="J64" s="3">
        <f t="shared" si="5"/>
        <v>0.4</v>
      </c>
      <c r="K64" s="3">
        <f t="shared" si="4"/>
        <v>0.4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0.4</v>
      </c>
      <c r="I65" s="3" t="e">
        <f>(D63+D64+D65)/(($B$63+E65)/2)</f>
        <v>#DIV/0!</v>
      </c>
      <c r="J65" s="3">
        <f t="shared" si="5"/>
        <v>0.4</v>
      </c>
      <c r="K65" s="3">
        <f t="shared" si="4"/>
        <v>0.4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0.4</v>
      </c>
      <c r="I66" s="3" t="e">
        <f>(D63+D64+D65+D66)/(($B$63+E66)/2)</f>
        <v>#DIV/0!</v>
      </c>
      <c r="J66" s="3">
        <f t="shared" si="5"/>
        <v>0.4</v>
      </c>
      <c r="K66" s="3">
        <f t="shared" si="4"/>
        <v>0.4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0.4</v>
      </c>
      <c r="I67" s="3" t="e">
        <f>(D63+D64+D65+D66+D67)/(($B$63+E67)/2)</f>
        <v>#DIV/0!</v>
      </c>
      <c r="J67" s="3">
        <f t="shared" si="5"/>
        <v>0.4</v>
      </c>
      <c r="K67" s="3">
        <f t="shared" si="4"/>
        <v>0.4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0.4</v>
      </c>
      <c r="I68" s="3" t="e">
        <f>(D63+D64+D65+D66+D67+D68)/(($B$63+E68)/2)</f>
        <v>#DIV/0!</v>
      </c>
      <c r="J68" s="3">
        <f t="shared" si="5"/>
        <v>0.4</v>
      </c>
      <c r="K68" s="3">
        <f t="shared" si="4"/>
        <v>0.4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0.4</v>
      </c>
      <c r="K69" s="3">
        <f t="shared" si="4"/>
        <v>0.4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2018-04-19T20:00:42Z</dcterms:modified>
  <cp:category/>
  <cp:version/>
  <cp:contentType/>
  <cp:contentStatus/>
</cp:coreProperties>
</file>