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<sst xmlns="http://schemas.openxmlformats.org/spreadsheetml/2006/main" count="132" uniqueCount="15">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</sst>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83">
      <selection activeCell="P102" sqref="P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7</v>
      </c>
      <c r="D102">
        <v>13</v>
      </c>
      <c r="E102">
        <f t="shared" si="15"/>
        <v>140</v>
      </c>
      <c r="F102" s="5">
        <f t="shared" si="16"/>
        <v>-6</v>
      </c>
      <c r="G102" s="3">
        <f t="shared" si="17"/>
        <v>0.09090909090909091</v>
      </c>
      <c r="H102" s="3">
        <f>(D93+D94+D95+D96+D97+D98+D99+D100+D101+D102)/(($B$93+E102)/2)</f>
        <v>0.6118421052631579</v>
      </c>
      <c r="I102" s="3">
        <f>(D99+D100+D101+D102)/(($B$99+E102)/2)</f>
        <v>0.28187919463087246</v>
      </c>
      <c r="J102" s="3">
        <f t="shared" si="13"/>
        <v>0.7154742096505824</v>
      </c>
      <c r="K102" s="3">
        <f t="shared" si="14"/>
        <v>0.6622296173044925</v>
      </c>
      <c r="L102">
        <v>11</v>
      </c>
      <c r="M102">
        <v>2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1.1341463414634145</v>
      </c>
      <c r="I103" s="3">
        <f>(D99+D100+D101+D102+D103)/(($B$99+E103)/2)</f>
        <v>0.5316455696202531</v>
      </c>
      <c r="J103" s="3">
        <f t="shared" si="13"/>
        <v>1.2523364485981308</v>
      </c>
      <c r="K103" s="3">
        <f t="shared" si="14"/>
        <v>1.1526479750778815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1.1341463414634145</v>
      </c>
      <c r="I104" s="3">
        <f>(D99+D100+D101+D102+D103+D104)/(($B$99+E104)/2)</f>
        <v>0.5316455696202531</v>
      </c>
      <c r="J104" s="3">
        <f t="shared" si="13"/>
        <v>1.1341463414634145</v>
      </c>
      <c r="K104" s="3">
        <f t="shared" si="14"/>
        <v>1.0365853658536586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0.5316455696202531</v>
      </c>
      <c r="J105" s="3">
        <f t="shared" si="13"/>
        <v>1.0316455696202531</v>
      </c>
      <c r="K105" s="3">
        <f t="shared" si="14"/>
        <v>0.930379746835443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0.5316455696202531</v>
      </c>
      <c r="J106" s="3">
        <f t="shared" si="13"/>
        <v>0.9205298013245033</v>
      </c>
      <c r="K106" s="3">
        <f t="shared" si="14"/>
        <v>0.8410596026490066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0.5316455696202531</v>
      </c>
      <c r="J107" s="3">
        <f t="shared" si="13"/>
        <v>0.8102893890675241</v>
      </c>
      <c r="K107" s="3">
        <f t="shared" si="14"/>
        <v>0.7331189710610932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0.5316455696202531</v>
      </c>
      <c r="J108" s="3">
        <f t="shared" si="13"/>
        <v>0.6956521739130435</v>
      </c>
      <c r="K108" s="3">
        <f t="shared" si="14"/>
        <v>0.6421404682274248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0.5316455696202531</v>
      </c>
      <c r="J109" s="3">
        <f t="shared" si="13"/>
        <v>0.5930599369085173</v>
      </c>
      <c r="K109" s="3">
        <f t="shared" si="14"/>
        <v>0.5425867507886435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0.5316455696202531</v>
      </c>
      <c r="J110" s="3">
        <f t="shared" si="13"/>
        <v>0.5316455696202531</v>
      </c>
      <c r="K110" s="3">
        <f t="shared" si="14"/>
        <v>0.5063291139240507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103" sqref="A10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6</v>
      </c>
      <c r="D102">
        <f>SUM('CHS CM'!D102+'Devereux CM'!D102+'One Hope CM'!D102)</f>
        <v>11</v>
      </c>
      <c r="E102">
        <f t="shared" si="15"/>
        <v>113</v>
      </c>
      <c r="F102" s="5">
        <f t="shared" si="16"/>
        <v>-5</v>
      </c>
      <c r="G102" s="3">
        <f t="shared" si="17"/>
        <v>0.09523809523809523</v>
      </c>
      <c r="H102" s="3">
        <f>(D93+D94+D95+D96+D97+D98+D99+D100+D101+D102)/(($B$93+E102)/2)</f>
        <v>0.6963562753036437</v>
      </c>
      <c r="I102" s="3">
        <f>(D99+D100+D101+D102)/(($B$99+E102)/2)</f>
        <v>0.3070539419087137</v>
      </c>
      <c r="J102" s="3">
        <f t="shared" si="13"/>
        <v>0.8139059304703476</v>
      </c>
      <c r="K102" s="3">
        <f t="shared" si="14"/>
        <v>0.7566462167689162</v>
      </c>
      <c r="L102">
        <v>10</v>
      </c>
      <c r="M102">
        <v>1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1.2835820895522387</v>
      </c>
      <c r="I103" s="3">
        <f>(D99+D100+D101+D102+D103)/(($B$99+E103)/2)</f>
        <v>0.578125</v>
      </c>
      <c r="J103" s="3">
        <f t="shared" si="13"/>
        <v>1.4220532319391634</v>
      </c>
      <c r="K103" s="3">
        <f t="shared" si="14"/>
        <v>1.3155893536121672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1.2835820895522387</v>
      </c>
      <c r="I104" s="3">
        <f>(D99+D100+D101+D102+D103+D104)/(($B$99+E104)/2)</f>
        <v>0.578125</v>
      </c>
      <c r="J104" s="3">
        <f t="shared" si="13"/>
        <v>1.2835820895522387</v>
      </c>
      <c r="K104" s="3">
        <f t="shared" si="14"/>
        <v>1.1791044776119404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0.578125</v>
      </c>
      <c r="J105" s="3">
        <f t="shared" si="13"/>
        <v>1.1640625</v>
      </c>
      <c r="K105" s="3">
        <f t="shared" si="14"/>
        <v>1.0546875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0.578125</v>
      </c>
      <c r="J106" s="3">
        <f t="shared" si="13"/>
        <v>1.040983606557377</v>
      </c>
      <c r="K106" s="3">
        <f t="shared" si="14"/>
        <v>0.9590163934426229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0.578125</v>
      </c>
      <c r="J107" s="3">
        <f t="shared" si="13"/>
        <v>0.9083665338645418</v>
      </c>
      <c r="K107" s="3">
        <f t="shared" si="14"/>
        <v>0.8286852589641435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0.578125</v>
      </c>
      <c r="J108" s="3">
        <f t="shared" si="13"/>
        <v>0.7800829875518672</v>
      </c>
      <c r="K108" s="3">
        <f t="shared" si="14"/>
        <v>0.7302904564315352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0.578125</v>
      </c>
      <c r="J109" s="3">
        <f t="shared" si="13"/>
        <v>0.6486486486486487</v>
      </c>
      <c r="K109" s="3">
        <f t="shared" si="14"/>
        <v>0.6023166023166023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0.578125</v>
      </c>
      <c r="J110" s="3">
        <f t="shared" si="13"/>
        <v>0.578125</v>
      </c>
      <c r="K110" s="3">
        <f t="shared" si="14"/>
        <v>0.5625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4">
      <selection activeCell="A102" sqref="A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0.4666666666666667</v>
      </c>
      <c r="I103" s="3">
        <f>(D99+D100+D101+D102+D103)/(($B$99+E103)/2)</f>
        <v>0.3333333333333333</v>
      </c>
      <c r="J103" s="3">
        <f t="shared" si="13"/>
        <v>0.4827586206896552</v>
      </c>
      <c r="K103" s="3">
        <f t="shared" si="14"/>
        <v>0.41379310344827586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0.4666666666666667</v>
      </c>
      <c r="I104" s="3">
        <f>(D99+D100+D101+D102+D103+D104)/(($B$99+E104)/2)</f>
        <v>0.3333333333333333</v>
      </c>
      <c r="J104" s="3">
        <f t="shared" si="13"/>
        <v>0.4666666666666667</v>
      </c>
      <c r="K104" s="3">
        <f t="shared" si="14"/>
        <v>0.4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0.3333333333333333</v>
      </c>
      <c r="J105" s="3">
        <f t="shared" si="13"/>
        <v>0.4666666666666667</v>
      </c>
      <c r="K105" s="3">
        <f t="shared" si="14"/>
        <v>0.4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0.3333333333333333</v>
      </c>
      <c r="J106" s="3">
        <f t="shared" si="13"/>
        <v>0.41379310344827586</v>
      </c>
      <c r="K106" s="3">
        <f t="shared" si="14"/>
        <v>0.3448275862068966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0.3333333333333333</v>
      </c>
      <c r="J107" s="3">
        <f t="shared" si="13"/>
        <v>0.4</v>
      </c>
      <c r="K107" s="3">
        <f t="shared" si="14"/>
        <v>0.3333333333333333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0.3333333333333333</v>
      </c>
      <c r="J108" s="3">
        <f t="shared" si="13"/>
        <v>0.3448275862068966</v>
      </c>
      <c r="K108" s="3">
        <f t="shared" si="14"/>
        <v>0.27586206896551724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0.3333333333333333</v>
      </c>
      <c r="J109" s="3">
        <f t="shared" si="13"/>
        <v>0.3448275862068966</v>
      </c>
      <c r="K109" s="3">
        <f t="shared" si="14"/>
        <v>0.27586206896551724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0.3333333333333333</v>
      </c>
      <c r="J110" s="3">
        <f t="shared" si="13"/>
        <v>0.3333333333333333</v>
      </c>
      <c r="K110" s="3">
        <f t="shared" si="14"/>
        <v>0.26666666666666666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85" workbookViewId="0" topLeftCell="A84">
      <selection activeCell="J102" sqref="J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1" ht="12.75">
      <c r="A103" s="2">
        <v>44501</v>
      </c>
      <c r="E103">
        <f t="shared" si="22"/>
        <v>0</v>
      </c>
      <c r="F103" s="5">
        <f t="shared" si="23"/>
        <v>0</v>
      </c>
      <c r="G103" s="3" t="e">
        <f t="shared" si="24"/>
        <v>#DIV/0!</v>
      </c>
      <c r="H103" s="3">
        <f>(D93+D94+D95+D96+D97+D98+D99+D100+D101+D102+D103)/(($B$93+E103)/2)</f>
        <v>1.263157894736842</v>
      </c>
      <c r="I103" s="3">
        <f>(D99+D100+D101+D102+D103)/(($B$99+E103)/2)</f>
        <v>0.7692307692307693</v>
      </c>
      <c r="J103" s="3">
        <f t="shared" si="20"/>
        <v>1.3333333333333333</v>
      </c>
      <c r="K103" s="3">
        <f t="shared" si="21"/>
        <v>1.1794871794871795</v>
      </c>
    </row>
    <row r="104" spans="1:11" ht="12.75">
      <c r="A104" s="2">
        <v>44531</v>
      </c>
      <c r="E104">
        <f t="shared" si="22"/>
        <v>0</v>
      </c>
      <c r="F104" s="5">
        <f t="shared" si="23"/>
        <v>0</v>
      </c>
      <c r="G104" s="3" t="e">
        <f t="shared" si="24"/>
        <v>#DIV/0!</v>
      </c>
      <c r="H104" s="3">
        <f>(D93+D94+D95+D96+D97+D98+D99+D100+D101+D102+D103+D104)/(($B$93+E104)/2)</f>
        <v>1.263157894736842</v>
      </c>
      <c r="I104" s="3">
        <f>(D99+D100+D101+D102+D103+D104)/(($B$99+E104)/2)</f>
        <v>0.7692307692307693</v>
      </c>
      <c r="J104" s="3">
        <f t="shared" si="20"/>
        <v>1.263157894736842</v>
      </c>
      <c r="K104" s="3">
        <f t="shared" si="21"/>
        <v>1.105263157894737</v>
      </c>
    </row>
    <row r="105" spans="1:11" ht="12.75">
      <c r="A105" s="2">
        <v>44562</v>
      </c>
      <c r="E105">
        <f t="shared" si="22"/>
        <v>0</v>
      </c>
      <c r="F105" s="5">
        <f t="shared" si="23"/>
        <v>0</v>
      </c>
      <c r="G105" s="3" t="e">
        <f t="shared" si="24"/>
        <v>#DIV/0!</v>
      </c>
      <c r="H105" s="3" t="e">
        <f>(D105)/(($B$105+E105)/2)</f>
        <v>#DIV/0!</v>
      </c>
      <c r="I105" s="3">
        <f>(D99+D100+D101+D102+D103+D104+D105)/(($B$99+E105)/2)</f>
        <v>0.7692307692307693</v>
      </c>
      <c r="J105" s="3">
        <f t="shared" si="20"/>
        <v>1.2432432432432432</v>
      </c>
      <c r="K105" s="3">
        <f t="shared" si="21"/>
        <v>1.0810810810810811</v>
      </c>
    </row>
    <row r="106" spans="1:11" ht="12.75">
      <c r="A106" s="2">
        <v>44593</v>
      </c>
      <c r="E106">
        <f t="shared" si="22"/>
        <v>0</v>
      </c>
      <c r="F106" s="5">
        <f t="shared" si="23"/>
        <v>0</v>
      </c>
      <c r="G106" s="3" t="e">
        <f t="shared" si="24"/>
        <v>#DIV/0!</v>
      </c>
      <c r="H106" s="3" t="e">
        <f>(D105+D106)/(($B$105+E106)/2)</f>
        <v>#DIV/0!</v>
      </c>
      <c r="I106" s="3">
        <f>(D99+D100+D101+D102+D103+D104+D105+D106)/(($B$99+E106)/2)</f>
        <v>0.7692307692307693</v>
      </c>
      <c r="J106" s="3">
        <f t="shared" si="20"/>
        <v>1.0857142857142856</v>
      </c>
      <c r="K106" s="3">
        <f t="shared" si="21"/>
        <v>0.9142857142857143</v>
      </c>
    </row>
    <row r="107" spans="1:11" ht="12.75">
      <c r="A107" s="2">
        <v>44621</v>
      </c>
      <c r="E107">
        <f t="shared" si="22"/>
        <v>0</v>
      </c>
      <c r="F107" s="5">
        <f t="shared" si="23"/>
        <v>0</v>
      </c>
      <c r="G107" s="3" t="e">
        <f t="shared" si="24"/>
        <v>#DIV/0!</v>
      </c>
      <c r="H107" s="3" t="e">
        <f>(D105+D106+D107)/(($B$105+E107)/2)</f>
        <v>#DIV/0!</v>
      </c>
      <c r="I107" s="3">
        <f>(D99+D100+D101+D102+D103+D104+D105+D106+D107)/(($B$99+E107)/2)</f>
        <v>0.7692307692307693</v>
      </c>
      <c r="J107" s="3">
        <f t="shared" si="20"/>
        <v>1.027027027027027</v>
      </c>
      <c r="K107" s="3">
        <f t="shared" si="21"/>
        <v>0.8648648648648649</v>
      </c>
    </row>
    <row r="108" spans="1:11" ht="12.75">
      <c r="A108" s="2">
        <v>44652</v>
      </c>
      <c r="E108">
        <f t="shared" si="22"/>
        <v>0</v>
      </c>
      <c r="F108" s="5">
        <f t="shared" si="23"/>
        <v>0</v>
      </c>
      <c r="G108" s="3" t="e">
        <f t="shared" si="24"/>
        <v>#DIV/0!</v>
      </c>
      <c r="H108" s="3" t="e">
        <f>(D105+D106+D107+D108)/(($B$105+E108)/2)</f>
        <v>#DIV/0!</v>
      </c>
      <c r="I108" s="3">
        <f>(D99+D100+D101+D102+D103+D104+D105+D106+D107+D108)/(($B$99+E108)/2)</f>
        <v>0.7692307692307693</v>
      </c>
      <c r="J108" s="3">
        <f t="shared" si="20"/>
        <v>0.9714285714285714</v>
      </c>
      <c r="K108" s="3">
        <f t="shared" si="21"/>
        <v>0.9142857142857143</v>
      </c>
    </row>
    <row r="109" spans="1:11" ht="12.75">
      <c r="A109" s="2">
        <v>44682</v>
      </c>
      <c r="E109">
        <f t="shared" si="22"/>
        <v>0</v>
      </c>
      <c r="F109" s="5">
        <f t="shared" si="23"/>
        <v>0</v>
      </c>
      <c r="G109" s="3" t="e">
        <f t="shared" si="24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0.7692307692307693</v>
      </c>
      <c r="J109" s="3">
        <f t="shared" si="20"/>
        <v>0.7692307692307693</v>
      </c>
      <c r="K109" s="3">
        <f t="shared" si="21"/>
        <v>0.717948717948718</v>
      </c>
    </row>
    <row r="110" spans="1:11" ht="12.75">
      <c r="A110" s="2">
        <v>44713</v>
      </c>
      <c r="E110">
        <f t="shared" si="22"/>
        <v>0</v>
      </c>
      <c r="F110" s="5">
        <f t="shared" si="23"/>
        <v>0</v>
      </c>
      <c r="G110" s="3" t="e">
        <f t="shared" si="24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0.7692307692307693</v>
      </c>
      <c r="J110" s="3">
        <f t="shared" si="20"/>
        <v>0.7692307692307693</v>
      </c>
      <c r="K110" s="3">
        <f t="shared" si="21"/>
        <v>0.717948717948718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J102" sqref="J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1" ht="12.75">
      <c r="A103" s="2">
        <v>44501</v>
      </c>
      <c r="E103">
        <f t="shared" si="10"/>
        <v>0</v>
      </c>
      <c r="F103" s="5">
        <f t="shared" si="15"/>
        <v>0</v>
      </c>
      <c r="G103" s="3" t="e">
        <f t="shared" si="16"/>
        <v>#DIV/0!</v>
      </c>
      <c r="H103" s="3">
        <f>(D93+D94+D95+D96+D97+D98+D99+D100+D101+D102+D103)/(($B$93+E103)/2)</f>
        <v>0.75</v>
      </c>
      <c r="I103" s="3">
        <f>(D99+D100+D101+D102+D103)/(($B$99+E103)/2)</f>
        <v>0.75</v>
      </c>
      <c r="J103" s="3">
        <f t="shared" si="13"/>
        <v>0.75</v>
      </c>
      <c r="K103" s="3">
        <f t="shared" si="14"/>
        <v>0.75</v>
      </c>
    </row>
    <row r="104" spans="1:11" ht="12.75">
      <c r="A104" s="2">
        <v>44531</v>
      </c>
      <c r="E104">
        <f t="shared" si="10"/>
        <v>0</v>
      </c>
      <c r="F104" s="5">
        <f t="shared" si="15"/>
        <v>0</v>
      </c>
      <c r="G104" s="3" t="e">
        <f t="shared" si="16"/>
        <v>#DIV/0!</v>
      </c>
      <c r="H104" s="3">
        <f>(D93+D94+D95+D96+D97+D98+D99+D100+D101+D102+D103+D104)/(($B$93+E104)/2)</f>
        <v>0.75</v>
      </c>
      <c r="I104" s="3">
        <f>(D99+D100+D101+D102+D103+D104)/(($B$99+E104)/2)</f>
        <v>0.75</v>
      </c>
      <c r="J104" s="3">
        <f t="shared" si="13"/>
        <v>0.75</v>
      </c>
      <c r="K104" s="3">
        <f t="shared" si="14"/>
        <v>0.75</v>
      </c>
    </row>
    <row r="105" spans="1:11" ht="12.75">
      <c r="A105" s="2">
        <v>44562</v>
      </c>
      <c r="E105">
        <f t="shared" si="10"/>
        <v>0</v>
      </c>
      <c r="F105" s="5">
        <f t="shared" si="15"/>
        <v>0</v>
      </c>
      <c r="G105" s="3" t="e">
        <f t="shared" si="16"/>
        <v>#DIV/0!</v>
      </c>
      <c r="H105" s="3" t="e">
        <f>(D105)/(($B$105+E105)/2)</f>
        <v>#DIV/0!</v>
      </c>
      <c r="I105" s="3">
        <f>(D99+D100+D101+D102+D103+D104+D105)/(($B$99+E105)/2)</f>
        <v>0.75</v>
      </c>
      <c r="J105" s="3">
        <f t="shared" si="13"/>
        <v>0.75</v>
      </c>
      <c r="K105" s="3">
        <f t="shared" si="14"/>
        <v>0.75</v>
      </c>
    </row>
    <row r="106" spans="1:11" ht="12.75">
      <c r="A106" s="2">
        <v>44593</v>
      </c>
      <c r="E106">
        <f t="shared" si="10"/>
        <v>0</v>
      </c>
      <c r="F106" s="5">
        <f t="shared" si="15"/>
        <v>0</v>
      </c>
      <c r="G106" s="3" t="e">
        <f t="shared" si="16"/>
        <v>#DIV/0!</v>
      </c>
      <c r="H106" s="3" t="e">
        <f>(D105+D106)/(($B$105+E106)/2)</f>
        <v>#DIV/0!</v>
      </c>
      <c r="I106" s="3">
        <f>(D99+D100+D101+D102+D103+D104+D105+D106)/(($B$99+E106)/2)</f>
        <v>0.75</v>
      </c>
      <c r="J106" s="3">
        <f t="shared" si="13"/>
        <v>0.75</v>
      </c>
      <c r="K106" s="3">
        <f t="shared" si="14"/>
        <v>0.75</v>
      </c>
    </row>
    <row r="107" spans="1:11" ht="12.75">
      <c r="A107" s="2">
        <v>44621</v>
      </c>
      <c r="E107">
        <f t="shared" si="10"/>
        <v>0</v>
      </c>
      <c r="F107" s="5">
        <f t="shared" si="15"/>
        <v>0</v>
      </c>
      <c r="G107" s="3" t="e">
        <f t="shared" si="16"/>
        <v>#DIV/0!</v>
      </c>
      <c r="H107" s="3" t="e">
        <f>(D105+D106+D107)/(($B$105+E107)/2)</f>
        <v>#DIV/0!</v>
      </c>
      <c r="I107" s="3">
        <f>(D99+D100+D101+D102+D103+D104+D105+D106+D107)/(($B$99+E107)/2)</f>
        <v>0.75</v>
      </c>
      <c r="J107" s="3">
        <f t="shared" si="13"/>
        <v>0.75</v>
      </c>
      <c r="K107" s="3">
        <f t="shared" si="14"/>
        <v>0.75</v>
      </c>
    </row>
    <row r="108" spans="1:11" ht="12.75">
      <c r="A108" s="2">
        <v>44652</v>
      </c>
      <c r="E108">
        <f t="shared" si="10"/>
        <v>0</v>
      </c>
      <c r="F108" s="5">
        <f t="shared" si="15"/>
        <v>0</v>
      </c>
      <c r="G108" s="3" t="e">
        <f t="shared" si="16"/>
        <v>#DIV/0!</v>
      </c>
      <c r="H108" s="3" t="e">
        <f>(D105+D106+D107+D108)/(($B$105+E108)/2)</f>
        <v>#DIV/0!</v>
      </c>
      <c r="I108" s="3">
        <f>(D99+D100+D101+D102+D103+D104+D105+D106+D107+D108)/(($B$99+E108)/2)</f>
        <v>0.75</v>
      </c>
      <c r="J108" s="3">
        <f t="shared" si="13"/>
        <v>0.75</v>
      </c>
      <c r="K108" s="3">
        <f t="shared" si="14"/>
        <v>0.75</v>
      </c>
    </row>
    <row r="109" spans="1:11" ht="12.75">
      <c r="A109" s="2">
        <v>44682</v>
      </c>
      <c r="E109">
        <f t="shared" si="10"/>
        <v>0</v>
      </c>
      <c r="F109" s="5">
        <f t="shared" si="15"/>
        <v>0</v>
      </c>
      <c r="G109" s="3" t="e">
        <f t="shared" si="16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E110">
        <f t="shared" si="10"/>
        <v>0</v>
      </c>
      <c r="F110" s="5">
        <f t="shared" si="15"/>
        <v>0</v>
      </c>
      <c r="G110" s="3" t="e">
        <f t="shared" si="16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0.75</v>
      </c>
      <c r="J110" s="3">
        <f t="shared" si="13"/>
        <v>0.75</v>
      </c>
      <c r="K110" s="3">
        <f t="shared" si="14"/>
        <v>0.75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6">
      <selection activeCell="J102" sqref="J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1.4583333333333333</v>
      </c>
      <c r="I103" s="3">
        <f>(D99+D100+D101+D102+D103)/(($B$99+E103)/2)</f>
        <v>0.5714285714285714</v>
      </c>
      <c r="J103" s="3">
        <f t="shared" si="13"/>
        <v>1.5876288659793814</v>
      </c>
      <c r="K103" s="3">
        <f t="shared" si="14"/>
        <v>1.5463917525773196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1.4583333333333333</v>
      </c>
      <c r="I104" s="3">
        <f>(D99+D100+D101+D102+D103+D104)/(($B$99+E104)/2)</f>
        <v>0.5714285714285714</v>
      </c>
      <c r="J104" s="3">
        <f t="shared" si="13"/>
        <v>1.4583333333333333</v>
      </c>
      <c r="K104" s="3">
        <f t="shared" si="14"/>
        <v>1.4166666666666667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0.5714285714285714</v>
      </c>
      <c r="J105" s="3">
        <f t="shared" si="13"/>
        <v>1.2619047619047619</v>
      </c>
      <c r="K105" s="3">
        <f t="shared" si="14"/>
        <v>1.2142857142857142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0.5714285714285714</v>
      </c>
      <c r="J106" s="3">
        <f t="shared" si="13"/>
        <v>1.119047619047619</v>
      </c>
      <c r="K106" s="3">
        <f t="shared" si="14"/>
        <v>1.119047619047619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0.5714285714285714</v>
      </c>
      <c r="J107" s="3">
        <f t="shared" si="13"/>
        <v>0.963855421686747</v>
      </c>
      <c r="K107" s="3">
        <f t="shared" si="14"/>
        <v>0.963855421686747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0.5714285714285714</v>
      </c>
      <c r="J108" s="3">
        <f t="shared" si="13"/>
        <v>0.8192771084337349</v>
      </c>
      <c r="K108" s="3">
        <f t="shared" si="14"/>
        <v>0.8192771084337349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0.5714285714285714</v>
      </c>
      <c r="J109" s="3">
        <f t="shared" si="13"/>
        <v>0.691358024691358</v>
      </c>
      <c r="K109" s="3">
        <f t="shared" si="14"/>
        <v>0.691358024691358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0.5714285714285714</v>
      </c>
      <c r="J110" s="3">
        <f t="shared" si="13"/>
        <v>0.5714285714285714</v>
      </c>
      <c r="K110" s="3">
        <f t="shared" si="14"/>
        <v>0.5714285714285714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1">
      <selection activeCell="J102" sqref="J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0.16666666666666666</v>
      </c>
      <c r="I103" s="3">
        <f>(D99+D100+D101+D102+D103)/(($B$99+E103)/2)</f>
        <v>0</v>
      </c>
      <c r="J103" s="3">
        <f t="shared" si="13"/>
        <v>0.16666666666666666</v>
      </c>
      <c r="K103" s="3">
        <f t="shared" si="14"/>
        <v>0.16666666666666666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0.16666666666666666</v>
      </c>
      <c r="I104" s="3">
        <f>(D99+D100+D101+D102+D103+D104)/(($B$99+E104)/2)</f>
        <v>0</v>
      </c>
      <c r="J104" s="3">
        <f t="shared" si="13"/>
        <v>0.16666666666666666</v>
      </c>
      <c r="K104" s="3">
        <f t="shared" si="14"/>
        <v>0.16666666666666666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</v>
      </c>
      <c r="J105" s="3">
        <f t="shared" si="13"/>
        <v>0.16666666666666666</v>
      </c>
      <c r="K105" s="3">
        <f t="shared" si="14"/>
        <v>0.16666666666666666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</v>
      </c>
      <c r="J106" s="3">
        <f t="shared" si="13"/>
        <v>0.16666666666666666</v>
      </c>
      <c r="K106" s="3">
        <f t="shared" si="14"/>
        <v>0.16666666666666666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</v>
      </c>
      <c r="J107" s="3">
        <f t="shared" si="13"/>
        <v>0.16666666666666666</v>
      </c>
      <c r="K107" s="3">
        <f t="shared" si="14"/>
        <v>0.16666666666666666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</v>
      </c>
      <c r="J108" s="3">
        <f t="shared" si="13"/>
        <v>0</v>
      </c>
      <c r="K108" s="3">
        <f t="shared" si="14"/>
        <v>0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</v>
      </c>
      <c r="J109" s="3">
        <f t="shared" si="13"/>
        <v>0</v>
      </c>
      <c r="K109" s="3">
        <f t="shared" si="14"/>
        <v>0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</v>
      </c>
      <c r="J110" s="3">
        <f t="shared" si="13"/>
        <v>0</v>
      </c>
      <c r="K110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J102" sqref="J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1</v>
      </c>
      <c r="D102">
        <v>1</v>
      </c>
      <c r="E102">
        <f t="shared" si="10"/>
        <v>48</v>
      </c>
      <c r="F102" s="5">
        <f t="shared" si="11"/>
        <v>0</v>
      </c>
      <c r="G102" s="3">
        <f t="shared" si="12"/>
        <v>0.020833333333333332</v>
      </c>
      <c r="H102" s="3">
        <f>(D93+D94+D95+D96+D97+D98+D99+D100+D101+D102)/(($B$93+E102)/2)</f>
        <v>0.5625</v>
      </c>
      <c r="I102" s="3">
        <f>(D99+D100+D101+D102)/(($B$99+E102)/2)</f>
        <v>0.21052631578947367</v>
      </c>
      <c r="J102" s="3">
        <f t="shared" si="13"/>
        <v>0.6808510638297872</v>
      </c>
      <c r="K102" s="3">
        <f t="shared" si="14"/>
        <v>0.6170212765957447</v>
      </c>
      <c r="L102">
        <v>1</v>
      </c>
      <c r="P102" s="6"/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1.125</v>
      </c>
      <c r="I103" s="3">
        <f>(D99+D100+D101+D102+D103)/(($B$99+E103)/2)</f>
        <v>0.425531914893617</v>
      </c>
      <c r="J103" s="3">
        <f t="shared" si="13"/>
        <v>1.3181818181818181</v>
      </c>
      <c r="K103" s="3">
        <f t="shared" si="14"/>
        <v>1.1818181818181819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1.125</v>
      </c>
      <c r="I104" s="3">
        <f>(D99+D100+D101+D102+D103+D104)/(($B$99+E104)/2)</f>
        <v>0.425531914893617</v>
      </c>
      <c r="J104" s="3">
        <f t="shared" si="13"/>
        <v>1.125</v>
      </c>
      <c r="K104" s="3">
        <f t="shared" si="14"/>
        <v>1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0.425531914893617</v>
      </c>
      <c r="J105" s="3">
        <f t="shared" si="13"/>
        <v>1.0204081632653061</v>
      </c>
      <c r="K105" s="3">
        <f t="shared" si="14"/>
        <v>0.8979591836734694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0.425531914893617</v>
      </c>
      <c r="J106" s="3">
        <f t="shared" si="13"/>
        <v>0.9333333333333333</v>
      </c>
      <c r="K106" s="3">
        <f t="shared" si="14"/>
        <v>0.8444444444444444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0.425531914893617</v>
      </c>
      <c r="J107" s="3">
        <f t="shared" si="13"/>
        <v>0.7659574468085106</v>
      </c>
      <c r="K107" s="3">
        <f t="shared" si="14"/>
        <v>0.6808510638297872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0.425531914893617</v>
      </c>
      <c r="J108" s="3">
        <f t="shared" si="13"/>
        <v>0.5909090909090909</v>
      </c>
      <c r="K108" s="3">
        <f t="shared" si="14"/>
        <v>0.5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0.425531914893617</v>
      </c>
      <c r="J109" s="3">
        <f t="shared" si="13"/>
        <v>0.52</v>
      </c>
      <c r="K109" s="3">
        <f t="shared" si="14"/>
        <v>0.44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0.425531914893617</v>
      </c>
      <c r="J110" s="3">
        <f t="shared" si="13"/>
        <v>0.425531914893617</v>
      </c>
      <c r="K110" s="3">
        <f t="shared" si="14"/>
        <v>0.425531914893617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J102" sqref="J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1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P95" s="6"/>
    </row>
    <row r="96" spans="1:11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</row>
    <row r="97" spans="1:11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</row>
    <row r="98" spans="1:11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</row>
    <row r="99" spans="1:11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</row>
    <row r="100" spans="1:11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M102">
        <v>1</v>
      </c>
      <c r="P102" s="6"/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0.6</v>
      </c>
      <c r="I103" s="3">
        <f>(D99+D100+D101+D102+D103)/(($B$99+E103)/2)</f>
        <v>0.4</v>
      </c>
      <c r="J103" s="3">
        <f t="shared" si="13"/>
        <v>0.6666666666666666</v>
      </c>
      <c r="K103" s="3">
        <f t="shared" si="14"/>
        <v>0.4444444444444444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0.6</v>
      </c>
      <c r="I104" s="3">
        <f>(D99+D100+D101+D102+D103+D104)/(($B$99+E104)/2)</f>
        <v>0.4</v>
      </c>
      <c r="J104" s="3">
        <f t="shared" si="13"/>
        <v>0.6</v>
      </c>
      <c r="K104" s="3">
        <f t="shared" si="14"/>
        <v>0.4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0.4</v>
      </c>
      <c r="J105" s="3">
        <f t="shared" si="13"/>
        <v>0.6</v>
      </c>
      <c r="K105" s="3">
        <f t="shared" si="14"/>
        <v>0.4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0.4</v>
      </c>
      <c r="J106" s="3">
        <f t="shared" si="13"/>
        <v>0.4444444444444444</v>
      </c>
      <c r="K106" s="3">
        <f t="shared" si="14"/>
        <v>0.2222222222222222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0.4</v>
      </c>
      <c r="J107" s="3">
        <f t="shared" si="13"/>
        <v>0.4</v>
      </c>
      <c r="K107" s="3">
        <f t="shared" si="14"/>
        <v>0.2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0.4</v>
      </c>
      <c r="J108" s="3">
        <f t="shared" si="13"/>
        <v>0.4</v>
      </c>
      <c r="K108" s="3">
        <f t="shared" si="14"/>
        <v>0.2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0.4</v>
      </c>
      <c r="J109" s="3">
        <f t="shared" si="13"/>
        <v>0.4</v>
      </c>
      <c r="K109" s="3">
        <f t="shared" si="14"/>
        <v>0.2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0.4</v>
      </c>
      <c r="J110" s="3">
        <f t="shared" si="13"/>
        <v>0.4</v>
      </c>
      <c r="K110" s="3">
        <f t="shared" si="14"/>
        <v>0.2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2021-11-12T16:10:10Z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</Properties>
</file>